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11" i="1"/>
  <c r="H7"/>
  <c r="H12"/>
  <c r="H6"/>
  <c r="H21" l="1"/>
  <c r="G21"/>
  <c r="F21"/>
  <c r="E21"/>
  <c r="D21"/>
  <c r="C21"/>
</calcChain>
</file>

<file path=xl/sharedStrings.xml><?xml version="1.0" encoding="utf-8"?>
<sst xmlns="http://schemas.openxmlformats.org/spreadsheetml/2006/main" count="28" uniqueCount="28">
  <si>
    <t>附件：</t>
    <phoneticPr fontId="2" type="noConversion"/>
  </si>
  <si>
    <t>序号</t>
  </si>
  <si>
    <t>镇</t>
  </si>
  <si>
    <t>本次申请奖补的自然村数（不含ppp项目）及金额</t>
  </si>
  <si>
    <t>已于2020年8月31日安排资金（万元）</t>
    <phoneticPr fontId="1" type="noConversion"/>
  </si>
  <si>
    <t>已于2021年1月15日安排资金（万元）</t>
    <phoneticPr fontId="2" type="noConversion"/>
  </si>
  <si>
    <t>本次安排资金（万元）</t>
    <phoneticPr fontId="2" type="noConversion"/>
  </si>
  <si>
    <t>其中(已完工)</t>
    <phoneticPr fontId="1" type="noConversion"/>
  </si>
  <si>
    <t>奖补资金（万元）（已完工项目所需资金）</t>
    <phoneticPr fontId="1" type="noConversion"/>
  </si>
  <si>
    <t>雨污分流管网建设（个）</t>
  </si>
  <si>
    <t>污水处理终端设施建设（个）</t>
  </si>
  <si>
    <t>遂城镇</t>
  </si>
  <si>
    <t>黄略镇</t>
  </si>
  <si>
    <t>洋青镇</t>
  </si>
  <si>
    <t>岭北镇</t>
  </si>
  <si>
    <t>建新镇</t>
  </si>
  <si>
    <t>界炮镇</t>
  </si>
  <si>
    <t>乌塘镇</t>
  </si>
  <si>
    <t>城月镇</t>
  </si>
  <si>
    <t>北坡镇</t>
  </si>
  <si>
    <t>杨柑镇</t>
  </si>
  <si>
    <t>草潭镇</t>
  </si>
  <si>
    <t>港门镇</t>
  </si>
  <si>
    <t>乐民镇</t>
  </si>
  <si>
    <t>江洪镇</t>
  </si>
  <si>
    <t>河头镇</t>
  </si>
  <si>
    <t>合计</t>
  </si>
  <si>
    <t>遂溪县2021年农村生活污水处理设施建设奖补资金安排表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</si>
</sst>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I8" sqref="I8"/>
    </sheetView>
  </sheetViews>
  <sheetFormatPr defaultColWidth="16.625" defaultRowHeight="24.75" customHeight="1"/>
  <cols>
    <col min="1" max="1" width="9.625" style="1" customWidth="1"/>
    <col min="2" max="2" width="14.375" style="1" customWidth="1"/>
    <col min="3" max="4" width="16.625" style="1"/>
    <col min="5" max="5" width="21.75" style="1" customWidth="1"/>
    <col min="6" max="6" width="15.875" style="1" customWidth="1"/>
    <col min="7" max="7" width="15.5" style="1" customWidth="1"/>
    <col min="8" max="8" width="14.875" style="1" customWidth="1"/>
    <col min="9" max="16384" width="16.625" style="1"/>
  </cols>
  <sheetData>
    <row r="1" spans="1:8" ht="24.75" customHeight="1">
      <c r="A1" s="1" t="s">
        <v>0</v>
      </c>
    </row>
    <row r="2" spans="1:8" ht="24.75" customHeight="1">
      <c r="A2" s="14" t="s">
        <v>27</v>
      </c>
      <c r="B2" s="14"/>
      <c r="C2" s="14"/>
      <c r="D2" s="14"/>
      <c r="E2" s="14"/>
      <c r="F2" s="14"/>
      <c r="G2" s="14"/>
      <c r="H2" s="14"/>
    </row>
    <row r="3" spans="1:8" ht="24.75" customHeight="1">
      <c r="A3" s="17" t="s">
        <v>1</v>
      </c>
      <c r="B3" s="18" t="s">
        <v>2</v>
      </c>
      <c r="C3" s="17" t="s">
        <v>3</v>
      </c>
      <c r="D3" s="17"/>
      <c r="E3" s="17"/>
      <c r="F3" s="11" t="s">
        <v>4</v>
      </c>
      <c r="G3" s="11" t="s">
        <v>5</v>
      </c>
      <c r="H3" s="11" t="s">
        <v>6</v>
      </c>
    </row>
    <row r="4" spans="1:8" ht="21.75" customHeight="1">
      <c r="A4" s="17"/>
      <c r="B4" s="18"/>
      <c r="C4" s="19" t="s">
        <v>7</v>
      </c>
      <c r="D4" s="19"/>
      <c r="E4" s="20" t="s">
        <v>8</v>
      </c>
      <c r="F4" s="12"/>
      <c r="G4" s="12"/>
      <c r="H4" s="12"/>
    </row>
    <row r="5" spans="1:8" ht="39" customHeight="1">
      <c r="A5" s="17"/>
      <c r="B5" s="18"/>
      <c r="C5" s="2" t="s">
        <v>9</v>
      </c>
      <c r="D5" s="2" t="s">
        <v>10</v>
      </c>
      <c r="E5" s="18"/>
      <c r="F5" s="13"/>
      <c r="G5" s="13"/>
      <c r="H5" s="13"/>
    </row>
    <row r="6" spans="1:8" ht="26.25" customHeight="1">
      <c r="A6" s="3">
        <v>1</v>
      </c>
      <c r="B6" s="4" t="s">
        <v>11</v>
      </c>
      <c r="C6" s="4">
        <v>41</v>
      </c>
      <c r="D6" s="5">
        <v>2</v>
      </c>
      <c r="E6" s="4">
        <v>925</v>
      </c>
      <c r="F6" s="4">
        <v>472</v>
      </c>
      <c r="G6" s="4">
        <v>0</v>
      </c>
      <c r="H6" s="6">
        <f>202+63</f>
        <v>265</v>
      </c>
    </row>
    <row r="7" spans="1:8" ht="26.25" customHeight="1">
      <c r="A7" s="3">
        <v>2</v>
      </c>
      <c r="B7" s="4" t="s">
        <v>12</v>
      </c>
      <c r="C7" s="4">
        <v>59</v>
      </c>
      <c r="D7" s="4">
        <v>13</v>
      </c>
      <c r="E7" s="4">
        <v>1760</v>
      </c>
      <c r="F7" s="4">
        <v>475</v>
      </c>
      <c r="G7" s="4">
        <v>0</v>
      </c>
      <c r="H7" s="6">
        <f>573+60</f>
        <v>633</v>
      </c>
    </row>
    <row r="8" spans="1:8" ht="26.25" customHeight="1">
      <c r="A8" s="3">
        <v>3</v>
      </c>
      <c r="B8" s="4" t="s">
        <v>13</v>
      </c>
      <c r="C8" s="4">
        <v>74</v>
      </c>
      <c r="D8" s="4">
        <v>19</v>
      </c>
      <c r="E8" s="4">
        <v>2085</v>
      </c>
      <c r="F8" s="4">
        <v>475</v>
      </c>
      <c r="G8" s="4">
        <v>0</v>
      </c>
      <c r="H8" s="6">
        <v>717</v>
      </c>
    </row>
    <row r="9" spans="1:8" s="9" customFormat="1" ht="26.25" customHeight="1">
      <c r="A9" s="7">
        <v>4</v>
      </c>
      <c r="B9" s="8" t="s">
        <v>14</v>
      </c>
      <c r="C9" s="8">
        <v>30</v>
      </c>
      <c r="D9" s="8">
        <v>13</v>
      </c>
      <c r="E9" s="8">
        <v>1010</v>
      </c>
      <c r="F9" s="8">
        <v>290</v>
      </c>
      <c r="G9" s="8">
        <v>0</v>
      </c>
      <c r="H9" s="6">
        <v>321</v>
      </c>
    </row>
    <row r="10" spans="1:8" ht="26.25" customHeight="1">
      <c r="A10" s="3">
        <v>5</v>
      </c>
      <c r="B10" s="4" t="s">
        <v>15</v>
      </c>
      <c r="C10" s="4">
        <v>19</v>
      </c>
      <c r="D10" s="4">
        <v>7</v>
      </c>
      <c r="E10" s="4">
        <v>725</v>
      </c>
      <c r="F10" s="4">
        <v>220</v>
      </c>
      <c r="G10" s="4">
        <v>0</v>
      </c>
      <c r="H10" s="6">
        <v>225</v>
      </c>
    </row>
    <row r="11" spans="1:8" ht="26.25" customHeight="1">
      <c r="A11" s="3">
        <v>6</v>
      </c>
      <c r="B11" s="4" t="s">
        <v>16</v>
      </c>
      <c r="C11" s="4">
        <v>112</v>
      </c>
      <c r="D11" s="4">
        <v>43</v>
      </c>
      <c r="E11" s="4">
        <v>3320</v>
      </c>
      <c r="F11" s="4">
        <v>690</v>
      </c>
      <c r="G11" s="4">
        <v>0</v>
      </c>
      <c r="H11" s="6">
        <f>1172-60</f>
        <v>1112</v>
      </c>
    </row>
    <row r="12" spans="1:8" s="9" customFormat="1" ht="26.25" customHeight="1">
      <c r="A12" s="7">
        <v>7</v>
      </c>
      <c r="B12" s="8" t="s">
        <v>17</v>
      </c>
      <c r="C12" s="8">
        <v>19</v>
      </c>
      <c r="D12" s="8">
        <v>21</v>
      </c>
      <c r="E12" s="8">
        <v>940</v>
      </c>
      <c r="F12" s="8">
        <v>375</v>
      </c>
      <c r="G12" s="8">
        <v>100.15252</v>
      </c>
      <c r="H12" s="6">
        <f>152-63</f>
        <v>89</v>
      </c>
    </row>
    <row r="13" spans="1:8" s="9" customFormat="1" ht="26.25" customHeight="1">
      <c r="A13" s="7">
        <v>8</v>
      </c>
      <c r="B13" s="8" t="s">
        <v>18</v>
      </c>
      <c r="C13" s="8">
        <v>62</v>
      </c>
      <c r="D13" s="8">
        <v>47</v>
      </c>
      <c r="E13" s="8">
        <v>2565</v>
      </c>
      <c r="F13" s="8">
        <v>585</v>
      </c>
      <c r="G13" s="8">
        <v>0</v>
      </c>
      <c r="H13" s="6">
        <v>882</v>
      </c>
    </row>
    <row r="14" spans="1:8" ht="26.25" customHeight="1">
      <c r="A14" s="3">
        <v>9</v>
      </c>
      <c r="B14" s="4" t="s">
        <v>19</v>
      </c>
      <c r="C14" s="4">
        <v>66</v>
      </c>
      <c r="D14" s="4">
        <v>57</v>
      </c>
      <c r="E14" s="4">
        <v>2565</v>
      </c>
      <c r="F14" s="4">
        <v>905</v>
      </c>
      <c r="G14" s="4">
        <v>130</v>
      </c>
      <c r="H14" s="6">
        <v>609</v>
      </c>
    </row>
    <row r="15" spans="1:8" ht="26.25" customHeight="1">
      <c r="A15" s="3">
        <v>10</v>
      </c>
      <c r="B15" s="4" t="s">
        <v>20</v>
      </c>
      <c r="C15" s="4">
        <v>137</v>
      </c>
      <c r="D15" s="4">
        <v>107</v>
      </c>
      <c r="E15" s="4">
        <v>5485</v>
      </c>
      <c r="F15" s="4">
        <v>640</v>
      </c>
      <c r="G15" s="4">
        <v>185</v>
      </c>
      <c r="H15" s="6">
        <v>1973</v>
      </c>
    </row>
    <row r="16" spans="1:8" s="9" customFormat="1" ht="26.25" customHeight="1">
      <c r="A16" s="7">
        <v>11</v>
      </c>
      <c r="B16" s="8" t="s">
        <v>21</v>
      </c>
      <c r="C16" s="8">
        <v>93</v>
      </c>
      <c r="D16" s="8">
        <v>66</v>
      </c>
      <c r="E16" s="8">
        <v>3740</v>
      </c>
      <c r="F16" s="8">
        <v>480</v>
      </c>
      <c r="G16" s="8">
        <v>160</v>
      </c>
      <c r="H16" s="6">
        <v>1292</v>
      </c>
    </row>
    <row r="17" spans="1:8" ht="26.25" customHeight="1">
      <c r="A17" s="3">
        <v>12</v>
      </c>
      <c r="B17" s="4" t="s">
        <v>22</v>
      </c>
      <c r="C17" s="4">
        <v>41</v>
      </c>
      <c r="D17" s="4">
        <v>24</v>
      </c>
      <c r="E17" s="4">
        <v>1325</v>
      </c>
      <c r="F17" s="4">
        <v>315</v>
      </c>
      <c r="G17" s="4">
        <v>0</v>
      </c>
      <c r="H17" s="6">
        <v>450</v>
      </c>
    </row>
    <row r="18" spans="1:8" s="9" customFormat="1" ht="26.25" customHeight="1">
      <c r="A18" s="7">
        <v>13</v>
      </c>
      <c r="B18" s="8" t="s">
        <v>23</v>
      </c>
      <c r="C18" s="8">
        <v>31</v>
      </c>
      <c r="D18" s="8">
        <v>18</v>
      </c>
      <c r="E18" s="8">
        <v>1125</v>
      </c>
      <c r="F18" s="8">
        <v>155</v>
      </c>
      <c r="G18" s="8">
        <v>0</v>
      </c>
      <c r="H18" s="6">
        <v>432</v>
      </c>
    </row>
    <row r="19" spans="1:8" ht="25.5" customHeight="1">
      <c r="A19" s="3">
        <v>14</v>
      </c>
      <c r="B19" s="4" t="s">
        <v>24</v>
      </c>
      <c r="C19" s="4">
        <v>44</v>
      </c>
      <c r="D19" s="4">
        <v>39</v>
      </c>
      <c r="E19" s="4">
        <v>1920</v>
      </c>
      <c r="F19" s="4">
        <v>255</v>
      </c>
      <c r="G19" s="4">
        <v>0</v>
      </c>
      <c r="H19" s="6">
        <v>742</v>
      </c>
    </row>
    <row r="20" spans="1:8" ht="26.25" customHeight="1">
      <c r="A20" s="3">
        <v>15</v>
      </c>
      <c r="B20" s="4" t="s">
        <v>25</v>
      </c>
      <c r="C20" s="4">
        <v>45</v>
      </c>
      <c r="D20" s="4">
        <v>1</v>
      </c>
      <c r="E20" s="4">
        <v>970</v>
      </c>
      <c r="F20" s="4">
        <v>145</v>
      </c>
      <c r="G20" s="4">
        <v>110</v>
      </c>
      <c r="H20" s="6">
        <v>258</v>
      </c>
    </row>
    <row r="21" spans="1:8" ht="26.25" customHeight="1">
      <c r="A21" s="15" t="s">
        <v>26</v>
      </c>
      <c r="B21" s="16"/>
      <c r="C21" s="10">
        <f t="shared" ref="C21:G21" si="0">SUM(C6:C20)</f>
        <v>873</v>
      </c>
      <c r="D21" s="10">
        <f t="shared" si="0"/>
        <v>477</v>
      </c>
      <c r="E21" s="10">
        <f t="shared" si="0"/>
        <v>30460</v>
      </c>
      <c r="F21" s="10">
        <f>SUM(F6:F20)</f>
        <v>6477</v>
      </c>
      <c r="G21" s="10">
        <f t="shared" si="0"/>
        <v>685.15251999999998</v>
      </c>
      <c r="H21" s="6">
        <f t="shared" ref="H21" si="1">SUM(H6:H20)</f>
        <v>10000</v>
      </c>
    </row>
    <row r="22" spans="1:8" ht="24.75" hidden="1" customHeight="1"/>
    <row r="24" spans="1:8" ht="24.75" hidden="1" customHeight="1"/>
  </sheetData>
  <mergeCells count="10">
    <mergeCell ref="H3:H5"/>
    <mergeCell ref="A2:H2"/>
    <mergeCell ref="A21:B21"/>
    <mergeCell ref="A3:A5"/>
    <mergeCell ref="B3:B5"/>
    <mergeCell ref="C3:E3"/>
    <mergeCell ref="F3:F5"/>
    <mergeCell ref="G3:G5"/>
    <mergeCell ref="C4:D4"/>
    <mergeCell ref="E4:E5"/>
  </mergeCells>
  <phoneticPr fontId="2" type="noConversion"/>
  <pageMargins left="1.08" right="0.17" top="0.33" bottom="0.17" header="0.31496062992125984" footer="0.17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2021-05-10T01:43:44Z</dcterms:modified>
</cp:coreProperties>
</file>