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<sst xmlns="http://schemas.openxmlformats.org/spreadsheetml/2006/main" count="104" uniqueCount="58">
  <si>
    <t>2026年遂溪县第二批个人创业担保贷款贴息公示名单</t>
  </si>
  <si>
    <t>序号</t>
  </si>
  <si>
    <t>姓名</t>
  </si>
  <si>
    <t xml:space="preserve">银行名称 </t>
  </si>
  <si>
    <t>补贴项目</t>
  </si>
  <si>
    <t>人员证件号码</t>
  </si>
  <si>
    <t>小微企业单位名称</t>
  </si>
  <si>
    <t>申请贴息天数</t>
  </si>
  <si>
    <t>申请贴息金额（元）</t>
  </si>
  <si>
    <t>中国邮政储蓄银行</t>
  </si>
  <si>
    <t>个人创业担保贷款贴息</t>
  </si>
  <si>
    <t>44**************38</t>
  </si>
  <si>
    <t>遂溪县遂城长航交通救援信息咨询服务部</t>
  </si>
  <si>
    <t>吕克文</t>
  </si>
  <si>
    <t>44**************58</t>
  </si>
  <si>
    <t>遂溪县遂溪日和电器铺</t>
  </si>
  <si>
    <t>44**************19</t>
  </si>
  <si>
    <t>遂溪县遂城宏源门窗店</t>
  </si>
  <si>
    <t>周永奕</t>
  </si>
  <si>
    <t>建设银行</t>
  </si>
  <si>
    <t>44**************14</t>
  </si>
  <si>
    <t>遂溪县岭北镇奕辉门窗加工部</t>
  </si>
  <si>
    <t>44**************15</t>
  </si>
  <si>
    <t>遂溪县黄略贤仔运输经营户</t>
  </si>
  <si>
    <t>44**************35</t>
  </si>
  <si>
    <t>遂溪县湛美传媒广告有限公司</t>
  </si>
  <si>
    <t>44**************52</t>
  </si>
  <si>
    <t>遂溪县黄略支家豆腐小作坊</t>
  </si>
  <si>
    <t>遂溪县岭北汇隆副食店</t>
  </si>
  <si>
    <t>农业银行</t>
  </si>
  <si>
    <t>44**************18</t>
  </si>
  <si>
    <t>遂溪县遂城小北水产品店</t>
  </si>
  <si>
    <t>44**************1X</t>
  </si>
  <si>
    <t>遂溪县乌塘腾达果蔬收购部</t>
  </si>
  <si>
    <t>梁佩瑜</t>
  </si>
  <si>
    <t>工商银行</t>
  </si>
  <si>
    <t>44**************40</t>
  </si>
  <si>
    <t>遂溪县小管家家政服务中心（个体工商户）</t>
  </si>
  <si>
    <t>44**************16</t>
  </si>
  <si>
    <t>遂溪县河头永生保健堂</t>
  </si>
  <si>
    <t>罗山强</t>
  </si>
  <si>
    <t>44**************79</t>
  </si>
  <si>
    <t>遂溪县乐宁农业科技有限公司</t>
  </si>
  <si>
    <t>蔡弟</t>
  </si>
  <si>
    <t>遂溪县北坡蔡弟货运部</t>
  </si>
  <si>
    <t>遂溪县遂城猫哥副食店</t>
  </si>
  <si>
    <t>44**************21</t>
  </si>
  <si>
    <t>遂溪县港门杏花树窗帘店</t>
  </si>
  <si>
    <t>44**************11</t>
  </si>
  <si>
    <t>遂溪县遂城陈记百货商行</t>
  </si>
  <si>
    <t>陈智运</t>
  </si>
  <si>
    <t>遂溪县风宜水果种植家庭农场</t>
  </si>
  <si>
    <t>遂溪县遂城余晖建筑装饰材料店</t>
  </si>
  <si>
    <t>遂溪县港门麦柳柯种植场</t>
  </si>
  <si>
    <t>44**************20</t>
  </si>
  <si>
    <t>遂溪县遂城博达食品商行</t>
  </si>
  <si>
    <t>遂溪县黄略小新农副产品店（个体工商户）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</si>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</sst>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244475</xdr:rowOff>
    </xdr:to>
    <xdr:sp>
      <xdr:nvSpPr>
        <xdr:cNvPr id="3" name="图片 1"/>
        <xdr:cNvSpPr>
          <a:spLocks noChangeAspect="1"/>
        </xdr:cNvSpPr>
      </xdr:nvSpPr>
      <xdr:spPr>
        <a:xfrm>
          <a:off x="3201035" y="55880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243840</xdr:colOff>
      <xdr:row>8</xdr:row>
      <xdr:rowOff>61595</xdr:rowOff>
    </xdr:to>
    <xdr:sp>
      <xdr:nvSpPr>
        <xdr:cNvPr id="2" name="图片 1"/>
        <xdr:cNvSpPr>
          <a:spLocks noChangeAspect="1"/>
        </xdr:cNvSpPr>
      </xdr:nvSpPr>
      <xdr:spPr>
        <a:xfrm>
          <a:off x="3201035" y="1828800"/>
          <a:ext cx="243840" cy="3155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sy/&#26700;&#38754;/2026&#24180;&#34917;&#36148;/26-&#20010;&#20154;&#21019;&#19994;&#25285;&#20445;&#36148;&#24687;/26-&#31532;&#19968;&#25209;&#21019;&#19994;&#25285;&#20445;&#36148;&#24687;/2026&#24180;&#36930;&#28330;&#21439;&#31532;&#19968;&#25209;&#20010;&#20154;&#21019;&#19994;&#25285;&#20445;&#36151;&#27454;&#36148;&#24687;&#20844;&#31034;&#21517;&#21333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余宇航</v>
          </cell>
        </row>
        <row r="3">
          <cell r="F3" t="str">
            <v>遂溪县遂城长航交通救援信息咨询服务部</v>
          </cell>
        </row>
        <row r="4">
          <cell r="B4" t="str">
            <v>全伟良</v>
          </cell>
        </row>
        <row r="4">
          <cell r="F4" t="str">
            <v>遂溪县遂城艾莱家具销售店</v>
          </cell>
        </row>
        <row r="5">
          <cell r="B5" t="str">
            <v>吕克文</v>
          </cell>
        </row>
        <row r="5">
          <cell r="F5" t="str">
            <v>遂溪县遂城日和电器铺</v>
          </cell>
        </row>
        <row r="6">
          <cell r="B6" t="str">
            <v>周智荣</v>
          </cell>
        </row>
        <row r="6">
          <cell r="F6" t="str">
            <v>遂溪县遂城宏源门窗店</v>
          </cell>
        </row>
        <row r="7">
          <cell r="B7" t="str">
            <v>周永奕</v>
          </cell>
        </row>
        <row r="7">
          <cell r="F7" t="str">
            <v>遂溪县岭北奕辉门窗加工部</v>
          </cell>
        </row>
        <row r="8">
          <cell r="B8" t="str">
            <v>庞贤仔</v>
          </cell>
        </row>
        <row r="8">
          <cell r="F8" t="str">
            <v>遂溪县黄略贤仔运输经营户</v>
          </cell>
        </row>
        <row r="9">
          <cell r="B9" t="str">
            <v>支光华</v>
          </cell>
        </row>
        <row r="9">
          <cell r="F9" t="str">
            <v>遂溪县湛美传媒广告有限公司</v>
          </cell>
        </row>
        <row r="10">
          <cell r="B10" t="str">
            <v>支文龙</v>
          </cell>
        </row>
        <row r="10">
          <cell r="F10" t="str">
            <v>遂溪县黄略支家豆腐小作坊</v>
          </cell>
        </row>
        <row r="11">
          <cell r="B11" t="str">
            <v>李奇聪</v>
          </cell>
        </row>
        <row r="11">
          <cell r="F11" t="str">
            <v>遂溪县岭北汇隆副食店</v>
          </cell>
        </row>
        <row r="12">
          <cell r="B12" t="str">
            <v>李进北</v>
          </cell>
        </row>
        <row r="12">
          <cell r="F12" t="str">
            <v>遂溪县遂城小北水产品店</v>
          </cell>
        </row>
        <row r="13">
          <cell r="B13" t="str">
            <v>林康文</v>
          </cell>
        </row>
        <row r="13">
          <cell r="F13" t="str">
            <v>遂溪县乌塘腾达果蔬收购部</v>
          </cell>
        </row>
        <row r="14">
          <cell r="B14" t="str">
            <v>梁佩瑜</v>
          </cell>
        </row>
        <row r="14">
          <cell r="F14" t="str">
            <v>遂溪县小管家家政服务中心</v>
          </cell>
        </row>
        <row r="15">
          <cell r="B15" t="str">
            <v>洪翔天</v>
          </cell>
        </row>
        <row r="15">
          <cell r="F15" t="str">
            <v>遂溪县河头永生保健堂</v>
          </cell>
        </row>
        <row r="16">
          <cell r="B16" t="str">
            <v>袁启立</v>
          </cell>
        </row>
        <row r="16">
          <cell r="F16" t="str">
            <v>湛江市远立木业有限公司</v>
          </cell>
        </row>
        <row r="17">
          <cell r="B17" t="str">
            <v>邹永华</v>
          </cell>
        </row>
        <row r="17">
          <cell r="F17" t="str">
            <v>遂溪县遂城猫哥副食店</v>
          </cell>
        </row>
        <row r="18">
          <cell r="B18" t="str">
            <v>郑美莲</v>
          </cell>
        </row>
        <row r="18">
          <cell r="F18" t="str">
            <v>遂溪县港门杏花树窗帘店</v>
          </cell>
        </row>
        <row r="19">
          <cell r="B19" t="str">
            <v>陈康明</v>
          </cell>
        </row>
        <row r="19">
          <cell r="F19" t="str">
            <v>遂溪县遂城陈记百货商行</v>
          </cell>
        </row>
        <row r="20">
          <cell r="B20" t="str">
            <v>陈智运</v>
          </cell>
        </row>
        <row r="20">
          <cell r="F20" t="str">
            <v>遂溪县凤谊水果种植家庭农场</v>
          </cell>
        </row>
        <row r="21">
          <cell r="B21" t="str">
            <v>陈燕生</v>
          </cell>
        </row>
        <row r="21">
          <cell r="F21" t="str">
            <v>湛江市大兵信息科技有限公司</v>
          </cell>
        </row>
        <row r="22">
          <cell r="B22" t="str">
            <v>陈田余</v>
          </cell>
        </row>
        <row r="22">
          <cell r="F22" t="str">
            <v>遂溪县遂城余晖建筑装饰材料店</v>
          </cell>
        </row>
        <row r="23">
          <cell r="B23" t="str">
            <v>麦柳柯</v>
          </cell>
        </row>
        <row r="23">
          <cell r="F23" t="str">
            <v>遂溪县港门麦柳柯种植场</v>
          </cell>
        </row>
        <row r="24">
          <cell r="B24" t="str">
            <v>黄丽芳</v>
          </cell>
        </row>
        <row r="24">
          <cell r="F24" t="str">
            <v>遂溪县遂城博达食品商行</v>
          </cell>
        </row>
        <row r="25">
          <cell r="B25" t="str">
            <v>黄田新</v>
          </cell>
        </row>
        <row r="25">
          <cell r="F25" t="str">
            <v>遂溪县黄略小新农副产品店（个体工商户）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J10" sqref="J10"/>
    </sheetView>
  </sheetViews>
  <sheetFormatPr defaultColWidth="8.89166666666667" defaultRowHeight="14.25" outlineLevelCol="7"/>
  <cols>
    <col min="1" max="2" width="10.4416666666667" style="2" customWidth="1"/>
    <col min="3" max="3" width="21.125" style="2" customWidth="1"/>
    <col min="4" max="4" width="23.875" style="2" customWidth="1"/>
    <col min="5" max="5" width="23.125" style="2" customWidth="1"/>
    <col min="6" max="6" width="39.5" style="2" customWidth="1"/>
    <col min="7" max="7" width="15.1083333333333" style="2" customWidth="1"/>
    <col min="8" max="8" width="20.25" style="2" customWidth="1"/>
    <col min="10" max="10" width="14.8916666666667" customWidth="1"/>
  </cols>
  <sheetData>
    <row r="1" ht="2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" customHeight="1" spans="1:8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s="1" customFormat="1" ht="20" customHeight="1" spans="1:8">
      <c r="A3" s="4">
        <v>1</v>
      </c>
      <c r="B3" s="8" t="str">
        <f>_xlfn.XLOOKUP(F3,[1]Sheet1!$F$3:$F$25,[1]Sheet1!$B$3:$B$25)</f>
        <v>余宇航</v>
      </c>
      <c r="C3" s="9" t="s">
        <v>9</v>
      </c>
      <c r="D3" s="4" t="s">
        <v>10</v>
      </c>
      <c r="E3" s="4" t="s">
        <v>11</v>
      </c>
      <c r="F3" s="4" t="s">
        <v>12</v>
      </c>
      <c r="G3" s="9">
        <v>151</v>
      </c>
      <c r="H3" s="10">
        <v>1019.28</v>
      </c>
    </row>
    <row r="4" ht="20" customHeight="1" spans="1:8">
      <c r="A4" s="4">
        <v>2</v>
      </c>
      <c r="B4" s="8" t="s">
        <v>13</v>
      </c>
      <c r="C4" s="9" t="s">
        <v>9</v>
      </c>
      <c r="D4" s="4" t="s">
        <v>10</v>
      </c>
      <c r="E4" s="4" t="s">
        <v>14</v>
      </c>
      <c r="F4" s="4" t="s">
        <v>15</v>
      </c>
      <c r="G4" s="9">
        <v>90</v>
      </c>
      <c r="H4" s="10">
        <v>887.67</v>
      </c>
    </row>
    <row r="5" ht="20" customHeight="1" spans="1:8">
      <c r="A5" s="4">
        <v>3</v>
      </c>
      <c r="B5" s="8" t="str">
        <f>_xlfn.XLOOKUP(F5,[1]Sheet1!$F$3:$F$25,[1]Sheet1!$B$3:$B$25)</f>
        <v>周智荣</v>
      </c>
      <c r="C5" s="9" t="s">
        <v>9</v>
      </c>
      <c r="D5" s="4" t="s">
        <v>10</v>
      </c>
      <c r="E5" s="4" t="s">
        <v>16</v>
      </c>
      <c r="F5" s="4" t="s">
        <v>17</v>
      </c>
      <c r="G5" s="9">
        <v>121</v>
      </c>
      <c r="H5" s="10">
        <v>493.14</v>
      </c>
    </row>
    <row r="6" ht="20" customHeight="1" spans="1:8">
      <c r="A6" s="4">
        <v>4</v>
      </c>
      <c r="B6" s="8" t="s">
        <v>18</v>
      </c>
      <c r="C6" s="9" t="s">
        <v>19</v>
      </c>
      <c r="D6" s="4" t="s">
        <v>10</v>
      </c>
      <c r="E6" s="4" t="s">
        <v>20</v>
      </c>
      <c r="F6" s="4" t="s">
        <v>21</v>
      </c>
      <c r="G6" s="9">
        <v>182</v>
      </c>
      <c r="H6" s="10">
        <v>2617.81</v>
      </c>
    </row>
    <row r="7" ht="20" customHeight="1" spans="1:8">
      <c r="A7" s="4">
        <v>5</v>
      </c>
      <c r="B7" s="8" t="str">
        <f>_xlfn.XLOOKUP(F7,[1]Sheet1!$F$3:$F$25,[1]Sheet1!$B$3:$B$25)</f>
        <v>庞贤仔</v>
      </c>
      <c r="C7" s="9" t="s">
        <v>9</v>
      </c>
      <c r="D7" s="4" t="s">
        <v>10</v>
      </c>
      <c r="E7" s="4" t="s">
        <v>22</v>
      </c>
      <c r="F7" s="4" t="s">
        <v>23</v>
      </c>
      <c r="G7" s="9">
        <v>182</v>
      </c>
      <c r="H7" s="10">
        <v>2493.15</v>
      </c>
    </row>
    <row r="8" ht="20" customHeight="1" spans="1:8">
      <c r="A8" s="4">
        <v>6</v>
      </c>
      <c r="B8" s="8" t="str">
        <f>_xlfn.XLOOKUP(F8,[1]Sheet1!$F$3:$F$25,[1]Sheet1!$B$3:$B$25)</f>
        <v>支光华</v>
      </c>
      <c r="C8" s="9" t="s">
        <v>9</v>
      </c>
      <c r="D8" s="4" t="s">
        <v>10</v>
      </c>
      <c r="E8" s="4" t="s">
        <v>24</v>
      </c>
      <c r="F8" s="4" t="s">
        <v>25</v>
      </c>
      <c r="G8" s="9">
        <v>182</v>
      </c>
      <c r="H8" s="10">
        <v>2493.15</v>
      </c>
    </row>
    <row r="9" ht="20" customHeight="1" spans="1:8">
      <c r="A9" s="4">
        <v>7</v>
      </c>
      <c r="B9" s="8" t="str">
        <f>_xlfn.XLOOKUP(F9,[1]Sheet1!$F$3:$F$25,[1]Sheet1!$B$3:$B$25)</f>
        <v>支文龙</v>
      </c>
      <c r="C9" s="9" t="s">
        <v>9</v>
      </c>
      <c r="D9" s="4" t="s">
        <v>10</v>
      </c>
      <c r="E9" s="4" t="s">
        <v>26</v>
      </c>
      <c r="F9" s="4" t="s">
        <v>27</v>
      </c>
      <c r="G9" s="9">
        <v>182</v>
      </c>
      <c r="H9" s="10">
        <v>1477.2</v>
      </c>
    </row>
    <row r="10" ht="20" customHeight="1" spans="1:8">
      <c r="A10" s="4">
        <v>8</v>
      </c>
      <c r="B10" s="8" t="str">
        <f>_xlfn.XLOOKUP(F10,[1]Sheet1!$F$3:$F$25,[1]Sheet1!$B$3:$B$25)</f>
        <v>李奇聪</v>
      </c>
      <c r="C10" s="9" t="s">
        <v>9</v>
      </c>
      <c r="D10" s="4" t="s">
        <v>10</v>
      </c>
      <c r="E10" s="4" t="s">
        <v>16</v>
      </c>
      <c r="F10" s="4" t="s">
        <v>28</v>
      </c>
      <c r="G10" s="9">
        <v>182</v>
      </c>
      <c r="H10" s="10">
        <v>984.8</v>
      </c>
    </row>
    <row r="11" ht="20" customHeight="1" spans="1:8">
      <c r="A11" s="4">
        <v>9</v>
      </c>
      <c r="B11" s="8" t="str">
        <f>_xlfn.XLOOKUP(F11,[1]Sheet1!$F$3:$F$25,[1]Sheet1!$B$3:$B$25)</f>
        <v>李进北</v>
      </c>
      <c r="C11" s="9" t="s">
        <v>29</v>
      </c>
      <c r="D11" s="4" t="s">
        <v>10</v>
      </c>
      <c r="E11" s="4" t="s">
        <v>30</v>
      </c>
      <c r="F11" s="4" t="s">
        <v>31</v>
      </c>
      <c r="G11" s="9">
        <v>182</v>
      </c>
      <c r="H11" s="10">
        <v>2879.6</v>
      </c>
    </row>
    <row r="12" ht="20" customHeight="1" spans="1:8">
      <c r="A12" s="4">
        <v>10</v>
      </c>
      <c r="B12" s="8" t="str">
        <f>_xlfn.XLOOKUP(F12,[1]Sheet1!$F$3:$F$25,[1]Sheet1!$B$3:$B$25)</f>
        <v>林康文</v>
      </c>
      <c r="C12" s="9" t="s">
        <v>9</v>
      </c>
      <c r="D12" s="4" t="s">
        <v>10</v>
      </c>
      <c r="E12" s="4" t="s">
        <v>32</v>
      </c>
      <c r="F12" s="4" t="s">
        <v>33</v>
      </c>
      <c r="G12" s="9">
        <v>151</v>
      </c>
      <c r="H12" s="10">
        <v>2482.2</v>
      </c>
    </row>
    <row r="13" ht="20" customHeight="1" spans="1:8">
      <c r="A13" s="4">
        <v>11</v>
      </c>
      <c r="B13" s="8" t="s">
        <v>34</v>
      </c>
      <c r="C13" s="9" t="s">
        <v>35</v>
      </c>
      <c r="D13" s="4" t="s">
        <v>10</v>
      </c>
      <c r="E13" s="4" t="s">
        <v>36</v>
      </c>
      <c r="F13" s="4" t="s">
        <v>37</v>
      </c>
      <c r="G13" s="9">
        <v>182</v>
      </c>
      <c r="H13" s="10">
        <v>2243.83</v>
      </c>
    </row>
    <row r="14" ht="20" customHeight="1" spans="1:8">
      <c r="A14" s="4">
        <v>12</v>
      </c>
      <c r="B14" s="8" t="str">
        <f>_xlfn.XLOOKUP(F14,[1]Sheet1!$F$3:$F$25,[1]Sheet1!$B$3:$B$25)</f>
        <v>洪翔天</v>
      </c>
      <c r="C14" s="9" t="s">
        <v>9</v>
      </c>
      <c r="D14" s="4" t="s">
        <v>10</v>
      </c>
      <c r="E14" s="4" t="s">
        <v>38</v>
      </c>
      <c r="F14" s="4" t="s">
        <v>39</v>
      </c>
      <c r="G14" s="9">
        <v>182</v>
      </c>
      <c r="H14" s="10">
        <v>299.18</v>
      </c>
    </row>
    <row r="15" ht="20" customHeight="1" spans="1:8">
      <c r="A15" s="4">
        <v>13</v>
      </c>
      <c r="B15" s="8" t="s">
        <v>40</v>
      </c>
      <c r="C15" s="9" t="s">
        <v>9</v>
      </c>
      <c r="D15" s="4" t="s">
        <v>10</v>
      </c>
      <c r="E15" s="4" t="s">
        <v>41</v>
      </c>
      <c r="F15" s="4" t="s">
        <v>42</v>
      </c>
      <c r="G15" s="9">
        <v>245</v>
      </c>
      <c r="H15" s="10">
        <v>1342.48</v>
      </c>
    </row>
    <row r="16" ht="20" customHeight="1" spans="1:8">
      <c r="A16" s="4">
        <v>14</v>
      </c>
      <c r="B16" s="8" t="s">
        <v>43</v>
      </c>
      <c r="C16" s="9" t="s">
        <v>9</v>
      </c>
      <c r="D16" s="4" t="s">
        <v>10</v>
      </c>
      <c r="E16" s="4" t="s">
        <v>20</v>
      </c>
      <c r="F16" s="4" t="s">
        <v>44</v>
      </c>
      <c r="G16" s="9">
        <v>245</v>
      </c>
      <c r="H16" s="10">
        <v>4027.41</v>
      </c>
    </row>
    <row r="17" ht="20" customHeight="1" spans="1:8">
      <c r="A17" s="4">
        <v>15</v>
      </c>
      <c r="B17" s="8" t="str">
        <f>_xlfn.XLOOKUP(F17,[1]Sheet1!$F$3:$F$25,[1]Sheet1!$B$3:$B$25)</f>
        <v>邹永华</v>
      </c>
      <c r="C17" s="9" t="s">
        <v>9</v>
      </c>
      <c r="D17" s="4" t="s">
        <v>10</v>
      </c>
      <c r="E17" s="4" t="s">
        <v>30</v>
      </c>
      <c r="F17" s="4" t="s">
        <v>45</v>
      </c>
      <c r="G17" s="9">
        <v>31</v>
      </c>
      <c r="H17" s="10">
        <v>339.73</v>
      </c>
    </row>
    <row r="18" ht="20" customHeight="1" spans="1:8">
      <c r="A18" s="4">
        <v>16</v>
      </c>
      <c r="B18" s="8" t="str">
        <f>_xlfn.XLOOKUP(F18,[1]Sheet1!$F$3:$F$25,[1]Sheet1!$B$3:$B$25)</f>
        <v>郑美莲</v>
      </c>
      <c r="C18" s="9" t="s">
        <v>9</v>
      </c>
      <c r="D18" s="4" t="s">
        <v>10</v>
      </c>
      <c r="E18" s="4" t="s">
        <v>46</v>
      </c>
      <c r="F18" s="4" t="s">
        <v>47</v>
      </c>
      <c r="G18" s="9">
        <v>151</v>
      </c>
      <c r="H18" s="10">
        <v>800.82</v>
      </c>
    </row>
    <row r="19" ht="20" customHeight="1" spans="1:8">
      <c r="A19" s="4">
        <v>17</v>
      </c>
      <c r="B19" s="8" t="str">
        <f>_xlfn.XLOOKUP(F19,[1]Sheet1!$F$3:$F$25,[1]Sheet1!$B$3:$B$25)</f>
        <v>陈康明</v>
      </c>
      <c r="C19" s="9" t="s">
        <v>9</v>
      </c>
      <c r="D19" s="4" t="s">
        <v>10</v>
      </c>
      <c r="E19" s="4" t="s">
        <v>48</v>
      </c>
      <c r="F19" s="4" t="s">
        <v>49</v>
      </c>
      <c r="G19" s="9">
        <v>151</v>
      </c>
      <c r="H19" s="10">
        <v>1654.79</v>
      </c>
    </row>
    <row r="20" ht="20" customHeight="1" spans="1:8">
      <c r="A20" s="4">
        <v>18</v>
      </c>
      <c r="B20" s="8" t="s">
        <v>50</v>
      </c>
      <c r="C20" s="9" t="s">
        <v>9</v>
      </c>
      <c r="D20" s="4" t="s">
        <v>10</v>
      </c>
      <c r="E20" s="4" t="s">
        <v>20</v>
      </c>
      <c r="F20" s="4" t="s">
        <v>51</v>
      </c>
      <c r="G20" s="9">
        <v>90</v>
      </c>
      <c r="H20" s="10">
        <v>1232.87</v>
      </c>
    </row>
    <row r="21" ht="20" customHeight="1" spans="1:8">
      <c r="A21" s="4">
        <v>19</v>
      </c>
      <c r="B21" s="8" t="str">
        <f>_xlfn.XLOOKUP(F21,[1]Sheet1!$F$3:$F$25,[1]Sheet1!$B$3:$B$25)</f>
        <v>陈田余</v>
      </c>
      <c r="C21" s="9" t="s">
        <v>9</v>
      </c>
      <c r="D21" s="4" t="s">
        <v>10</v>
      </c>
      <c r="E21" s="4" t="s">
        <v>38</v>
      </c>
      <c r="F21" s="4" t="s">
        <v>52</v>
      </c>
      <c r="G21" s="9">
        <v>151</v>
      </c>
      <c r="H21" s="10">
        <v>1654.79</v>
      </c>
    </row>
    <row r="22" ht="20" customHeight="1" spans="1:8">
      <c r="A22" s="4">
        <v>20</v>
      </c>
      <c r="B22" s="8" t="str">
        <f>_xlfn.XLOOKUP(F22,[1]Sheet1!$F$3:$F$25,[1]Sheet1!$B$3:$B$25)</f>
        <v>麦柳柯</v>
      </c>
      <c r="C22" s="9" t="s">
        <v>9</v>
      </c>
      <c r="D22" s="4" t="s">
        <v>10</v>
      </c>
      <c r="E22" s="4" t="s">
        <v>20</v>
      </c>
      <c r="F22" s="4" t="s">
        <v>53</v>
      </c>
      <c r="G22" s="9">
        <v>182</v>
      </c>
      <c r="H22" s="10">
        <v>2954.39</v>
      </c>
    </row>
    <row r="23" ht="20" customHeight="1" spans="1:8">
      <c r="A23" s="4">
        <v>21</v>
      </c>
      <c r="B23" s="8" t="str">
        <f>_xlfn.XLOOKUP(F23,[1]Sheet1!$F$3:$F$25,[1]Sheet1!$B$3:$B$25)</f>
        <v>黄丽芳</v>
      </c>
      <c r="C23" s="9" t="s">
        <v>9</v>
      </c>
      <c r="D23" s="4" t="s">
        <v>10</v>
      </c>
      <c r="E23" s="4" t="s">
        <v>54</v>
      </c>
      <c r="F23" s="4" t="s">
        <v>55</v>
      </c>
      <c r="G23" s="9">
        <v>151</v>
      </c>
      <c r="H23" s="10">
        <v>2068.49</v>
      </c>
    </row>
    <row r="24" ht="20" customHeight="1" spans="1:8">
      <c r="A24" s="4">
        <v>22</v>
      </c>
      <c r="B24" s="4" t="str">
        <f>_xlfn.XLOOKUP(F24,[1]Sheet1!$F$3:$F$25,[1]Sheet1!$B$3:$B$25)</f>
        <v>黄田新</v>
      </c>
      <c r="C24" s="11" t="s">
        <v>9</v>
      </c>
      <c r="D24" s="4" t="s">
        <v>10</v>
      </c>
      <c r="E24" s="4" t="s">
        <v>16</v>
      </c>
      <c r="F24" s="4" t="s">
        <v>56</v>
      </c>
      <c r="G24" s="11">
        <v>182</v>
      </c>
      <c r="H24" s="10">
        <v>2954.39</v>
      </c>
    </row>
    <row r="25" ht="20" customHeight="1" spans="1:8">
      <c r="A25" s="12" t="s">
        <v>57</v>
      </c>
      <c r="B25" s="12"/>
      <c r="C25" s="12"/>
      <c r="D25" s="12"/>
      <c r="E25" s="12"/>
      <c r="F25" s="12"/>
      <c r="G25" s="12"/>
      <c r="H25" s="12">
        <f>SUM(H3:H24)</f>
        <v>39401.17</v>
      </c>
    </row>
  </sheetData>
  <mergeCells count="2">
    <mergeCell ref="A1:H1"/>
    <mergeCell ref="A25:G25"/>
  </mergeCells>
  <dataValidations count="1">
    <dataValidation allowBlank="1" showInputMessage="1" showErrorMessage="1" sqref="E2:H2"/>
  </dataValidations>
  <pageMargins left="0.75" right="0.75" top="1" bottom="1" header="0.5" footer="0.5"/>
  <pageSetup paperSize="9" scale="8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lsy</cp:lastModifiedBy>
  <dcterms:created xsi:type="dcterms:W3CDTF">2023-09-22T18:10:00Z</dcterms:created>
  <dcterms:modified xsi:type="dcterms:W3CDTF">2026-09-11T15:11:10Z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0344148941CDC508B0A2A36A28D44BB0_43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