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收支总表" sheetId="1" r:id="rId1"/>
  </sheets>
  <definedNames>
    <definedName name="_xlnm.Print_Area" localSheetId="0">'收支总表'!$B$1:$G$33</definedName>
    <definedName name="_xlnm.Print_Titles" localSheetId="0">'收支总表'!$1:$5</definedName>
  </definedNames>
  <calcPr calcMode="manual" fullCalcOnLoad="1"/>
</workbook>
</file>

<file path=xl/sharedStrings.xml><?xml version="1.0" encoding="utf-8"?>
<sst xmlns="http://schemas.openxmlformats.org/spreadsheetml/2006/main" count="69" uniqueCount="63">
  <si>
    <t xml:space="preserve">    对个人和家庭补助支出</t>
  </si>
  <si>
    <t>二十五、转移性支出</t>
  </si>
  <si>
    <t>三、事业单位经营支出</t>
  </si>
  <si>
    <t>2016年预算</t>
  </si>
  <si>
    <t>五、上级补助收入</t>
  </si>
  <si>
    <t>五、上缴上级支出</t>
  </si>
  <si>
    <t>单位：元</t>
  </si>
  <si>
    <t>四、对附属单位补助支出</t>
  </si>
  <si>
    <t>一、一般公共服务支出</t>
  </si>
  <si>
    <t>八、上年结转、结余</t>
  </si>
  <si>
    <t>支  出</t>
  </si>
  <si>
    <t>六、附属单位上缴收入</t>
  </si>
  <si>
    <t>六、科学技术支出</t>
  </si>
  <si>
    <t>二、外交支出</t>
  </si>
  <si>
    <t xml:space="preserve">    商品和服务支出</t>
  </si>
  <si>
    <t>二、事业收入（不含预    算外资金）</t>
  </si>
  <si>
    <t>九、社会保险基金支出</t>
  </si>
  <si>
    <t>三、单位经营服务性收入</t>
  </si>
  <si>
    <t>六、结转下年</t>
  </si>
  <si>
    <t>单位：</t>
  </si>
  <si>
    <t xml:space="preserve">    工资福利支出</t>
  </si>
  <si>
    <t>十四、交通运输支出</t>
  </si>
  <si>
    <t>二十三、国债还本付息支出</t>
  </si>
  <si>
    <t>十六、商业服务业等支出</t>
  </si>
  <si>
    <t>七、用事业基金弥补收支差额</t>
  </si>
  <si>
    <t>项目</t>
  </si>
  <si>
    <t>二十一、粮油物资储备支出</t>
  </si>
  <si>
    <t>一、预算拨款</t>
  </si>
  <si>
    <t>十五、资源勘探电力信息等支出</t>
  </si>
  <si>
    <t xml:space="preserve">    其他支出</t>
  </si>
  <si>
    <t>遂溪县岭北镇岭北初级中学</t>
  </si>
  <si>
    <t>十一、节能环保支出</t>
  </si>
  <si>
    <t>四、公共安全支出</t>
  </si>
  <si>
    <t>十、医疗卫生与计划生育支出</t>
  </si>
  <si>
    <t xml:space="preserve">   政府性基金预算拨款</t>
  </si>
  <si>
    <t>八、社会保障和就业支出</t>
  </si>
  <si>
    <t>支出</t>
  </si>
  <si>
    <t>二十二、预备费</t>
  </si>
  <si>
    <t>附件一：</t>
  </si>
  <si>
    <t>十九、国土海洋气象等支出</t>
  </si>
  <si>
    <t xml:space="preserve">    对企事业单位的补贴</t>
  </si>
  <si>
    <t xml:space="preserve">   一般公共预算拨款</t>
  </si>
  <si>
    <t>五、教育支出</t>
  </si>
  <si>
    <t xml:space="preserve">    其他资本性支出</t>
  </si>
  <si>
    <t>项目（经济分类）</t>
  </si>
  <si>
    <t>十三、农林水支出</t>
  </si>
  <si>
    <t>二十、住房保障支出</t>
  </si>
  <si>
    <t>十八、援助其他地区支出</t>
  </si>
  <si>
    <t>三、国防支出</t>
  </si>
  <si>
    <t>项目（功能科目）</t>
  </si>
  <si>
    <t>二十四、其他支出</t>
  </si>
  <si>
    <t xml:space="preserve">    基本建设支出</t>
  </si>
  <si>
    <t>四、其他收入</t>
  </si>
  <si>
    <t>二、项目支出</t>
  </si>
  <si>
    <t>收入合计</t>
  </si>
  <si>
    <t>十七、金融支出</t>
  </si>
  <si>
    <t>收  入</t>
  </si>
  <si>
    <t>七、文化体育与传媒支出</t>
  </si>
  <si>
    <t>十二、城乡社区支出</t>
  </si>
  <si>
    <t>一、基本支出</t>
  </si>
  <si>
    <t xml:space="preserve">    债务利息支出</t>
  </si>
  <si>
    <t>支出合计</t>
  </si>
  <si>
    <t>2016 年 部 门 预 算 收 支 总 表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</si>
</sst>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_ * #,##0.0_ ;_ * \-#,##0.0_ ;_ * &quot;-&quot;??_ ;_ @_ "/>
    <numFmt numFmtId="189" formatCode="0.00_ "/>
    <numFmt numFmtId="190" formatCode="0.0"/>
    <numFmt numFmtId="191" formatCode="0.00_);[Red]\(0.00\)"/>
    <numFmt numFmtId="192" formatCode="0.0_);[Red]\(0.0\)"/>
    <numFmt numFmtId="193" formatCode="* #,##0.00;* \-#,##0.00;* &quot;&quot;??;@"/>
    <numFmt numFmtId="194" formatCode="0.00000"/>
    <numFmt numFmtId="195" formatCode="0.0000"/>
    <numFmt numFmtId="196" formatCode="0.000"/>
    <numFmt numFmtId="197" formatCode="0.000000"/>
    <numFmt numFmtId="198" formatCode="0.000_ "/>
    <numFmt numFmtId="199" formatCode="0.00000_ "/>
    <numFmt numFmtId="200" formatCode="0.0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 "/>
    <numFmt numFmtId="206" formatCode="0_);[Red]\(0\)"/>
    <numFmt numFmtId="207" formatCode="#,##0.0000"/>
    <numFmt numFmtId="208" formatCode=";;"/>
    <numFmt numFmtId="209" formatCode="_ &quot;￥&quot;* #,##0_ ;_ &quot;￥&quot;* \-#,##0_ ;_ &quot;￥&quot;* &quot;-&quot;_ ;_ @_ "/>
    <numFmt numFmtId="210" formatCode="_ * #,##0.00_ ;_ * \-#,##0.00_ ;_ * &quot;-&quot;??_ ;_ @_ "/>
    <numFmt numFmtId="211" formatCode="_ &quot;￥&quot;* #,##0.00_ ;_ &quot;￥&quot;* \-#,##0.00_ ;_ &quot;￥&quot;* &quot;-&quot;??_ ;_ @_ "/>
    <numFmt numFmtId="212" formatCode=""/>
  </numFmts>
  <fonts count="6">
    <font>
      <sz val="9"/>
      <name val="宋体"/>
      <family val="0"/>
    </font>
    <font>
      <sz val="12"/>
      <name val="宋体"/>
      <family val="0"/>
    </font>
    <font>
      <u val="single"/>
      <sz val="9"/>
      <color indexed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黑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0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5" xfId="0" applyNumberFormat="1" applyFont="1" applyFill="1" applyBorder="1" applyAlignment="1" applyProtection="1">
      <alignment horizontal="right"/>
      <protection/>
    </xf>
    <xf numFmtId="4" fontId="0" fillId="0" borderId="6" xfId="0" applyNumberFormat="1" applyFont="1" applyFill="1" applyBorder="1" applyAlignment="1" applyProtection="1">
      <alignment horizontal="right"/>
      <protection/>
    </xf>
    <xf numFmtId="4" fontId="0" fillId="0" borderId="7" xfId="0" applyNumberFormat="1" applyFont="1" applyFill="1" applyBorder="1" applyAlignment="1" applyProtection="1">
      <alignment horizontal="right"/>
      <protection/>
    </xf>
    <xf numFmtId="4" fontId="0" fillId="0" borderId="1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207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 locked="0"/>
    </xf>
    <xf numFmtId="207" fontId="0" fillId="0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6" xfId="0" applyNumberFormat="1" applyFont="1" applyFill="1" applyBorder="1" applyAlignment="1" applyProtection="1">
      <alignment horizontal="right"/>
      <protection/>
    </xf>
    <xf numFmtId="4" fontId="0" fillId="0" borderId="7" xfId="0" applyNumberFormat="1" applyFont="1" applyFill="1" applyBorder="1" applyAlignment="1" applyProtection="1">
      <alignment horizontal="right"/>
      <protection/>
    </xf>
    <xf numFmtId="4" fontId="0" fillId="0" borderId="1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tabSelected="1" workbookViewId="0" topLeftCell="A1">
      <selection activeCell="C3" sqref="C3:D3"/>
    </sheetView>
  </sheetViews>
  <sheetFormatPr defaultColWidth="9.16015625" defaultRowHeight="12.75" customHeight="1"/>
  <cols>
    <col min="1" max="1" width="6.5" style="0" customWidth="1"/>
    <col min="2" max="2" width="22.83203125" style="8" customWidth="1"/>
    <col min="3" max="3" width="26.5" style="6" customWidth="1"/>
    <col min="4" max="4" width="19.5" style="8" customWidth="1"/>
    <col min="5" max="5" width="40.33203125" style="5" customWidth="1"/>
    <col min="6" max="6" width="18.66015625" style="8" customWidth="1"/>
    <col min="7" max="7" width="18.33203125" style="5" customWidth="1"/>
    <col min="8" max="256" width="9.16015625" style="0" customWidth="1"/>
  </cols>
  <sheetData>
    <row r="1" spans="2:7" ht="18.75" customHeight="1">
      <c r="B1" s="35" t="s">
        <v>38</v>
      </c>
      <c r="C1" s="13"/>
      <c r="D1" s="14"/>
      <c r="E1" s="15"/>
      <c r="F1" s="14"/>
      <c r="G1" s="15"/>
    </row>
    <row r="2" spans="2:7" ht="24.75" customHeight="1">
      <c r="B2" s="11" t="s">
        <v>62</v>
      </c>
      <c r="C2" s="11"/>
      <c r="D2" s="11"/>
      <c r="E2" s="11"/>
      <c r="F2" s="11"/>
      <c r="G2" s="11"/>
    </row>
    <row r="3" spans="1:7" s="12" customFormat="1" ht="27.75" customHeight="1">
      <c r="A3" s="12"/>
      <c r="B3" s="13" t="s">
        <v>19</v>
      </c>
      <c r="C3" s="52" t="s">
        <v>30</v>
      </c>
      <c r="D3" s="52"/>
      <c r="E3" s="16"/>
      <c r="F3" s="16"/>
      <c r="G3" s="13" t="s">
        <v>6</v>
      </c>
    </row>
    <row r="4" spans="1:7" s="7" customFormat="1" ht="22.5" customHeight="1">
      <c r="A4" s="7"/>
      <c r="B4" s="10" t="s">
        <v>56</v>
      </c>
      <c r="C4" s="10"/>
      <c r="D4" s="10" t="s">
        <v>10</v>
      </c>
      <c r="E4" s="10"/>
      <c r="F4" s="10" t="s">
        <v>36</v>
      </c>
      <c r="G4" s="10"/>
    </row>
    <row r="5" spans="1:7" s="7" customFormat="1" ht="22.5" customHeight="1">
      <c r="A5" s="7"/>
      <c r="B5" s="36" t="s">
        <v>25</v>
      </c>
      <c r="C5" s="37" t="s">
        <v>3</v>
      </c>
      <c r="D5" s="38" t="s">
        <v>44</v>
      </c>
      <c r="E5" s="37" t="s">
        <v>3</v>
      </c>
      <c r="F5" s="38" t="s">
        <v>49</v>
      </c>
      <c r="G5" s="37" t="s">
        <v>3</v>
      </c>
    </row>
    <row r="6" spans="2:7" ht="22.5" customHeight="1">
      <c r="B6" s="39" t="s">
        <v>27</v>
      </c>
      <c r="C6" s="33">
        <f>C7+C8</f>
        <v>8767971</v>
      </c>
      <c r="D6" s="40" t="s">
        <v>59</v>
      </c>
      <c r="E6" s="34">
        <f>E7+E8+E9+E10</f>
        <v>8578171</v>
      </c>
      <c r="F6" s="40" t="s">
        <v>8</v>
      </c>
      <c r="G6" s="46">
        <v>0</v>
      </c>
    </row>
    <row r="7" spans="2:7" ht="22.5" customHeight="1">
      <c r="B7" s="19" t="s">
        <v>41</v>
      </c>
      <c r="C7" s="41">
        <v>8767971</v>
      </c>
      <c r="D7" s="18" t="s">
        <v>20</v>
      </c>
      <c r="E7" s="42">
        <v>5845597</v>
      </c>
      <c r="F7" s="18" t="s">
        <v>13</v>
      </c>
      <c r="G7" s="44">
        <v>0</v>
      </c>
    </row>
    <row r="8" spans="2:8" ht="22.5" customHeight="1">
      <c r="B8" s="19" t="s">
        <v>34</v>
      </c>
      <c r="C8" s="41">
        <v>0</v>
      </c>
      <c r="D8" s="19" t="s">
        <v>0</v>
      </c>
      <c r="E8" s="42">
        <v>1566974</v>
      </c>
      <c r="F8" s="22" t="s">
        <v>48</v>
      </c>
      <c r="G8" s="44">
        <v>0</v>
      </c>
      <c r="H8" s="1"/>
    </row>
    <row r="9" spans="2:8" ht="22.5" customHeight="1">
      <c r="B9" s="19" t="s">
        <v>15</v>
      </c>
      <c r="C9" s="49">
        <v>0</v>
      </c>
      <c r="D9" s="23" t="s">
        <v>14</v>
      </c>
      <c r="E9" s="45">
        <v>1165600</v>
      </c>
      <c r="F9" s="22" t="s">
        <v>32</v>
      </c>
      <c r="G9" s="44">
        <v>0</v>
      </c>
      <c r="H9" s="1"/>
    </row>
    <row r="10" spans="2:8" ht="22.5" customHeight="1">
      <c r="B10" s="19" t="s">
        <v>17</v>
      </c>
      <c r="C10" s="49">
        <v>0</v>
      </c>
      <c r="D10" s="22" t="s">
        <v>43</v>
      </c>
      <c r="E10" s="51">
        <v>0</v>
      </c>
      <c r="F10" s="18" t="s">
        <v>42</v>
      </c>
      <c r="G10" s="44">
        <v>8116947</v>
      </c>
      <c r="H10" s="1"/>
    </row>
    <row r="11" spans="1:7" ht="22.5" customHeight="1">
      <c r="A11" s="1"/>
      <c r="B11" s="19" t="s">
        <v>52</v>
      </c>
      <c r="C11" s="49">
        <v>0</v>
      </c>
      <c r="D11" s="22" t="s">
        <v>53</v>
      </c>
      <c r="E11" s="21">
        <f>E12+E13+E14+E15+E16+E17+E18</f>
        <v>189800</v>
      </c>
      <c r="F11" s="18" t="s">
        <v>12</v>
      </c>
      <c r="G11" s="44">
        <v>0</v>
      </c>
    </row>
    <row r="12" spans="2:7" ht="22.5" customHeight="1">
      <c r="B12" s="19" t="s">
        <v>4</v>
      </c>
      <c r="C12" s="49">
        <v>0</v>
      </c>
      <c r="D12" s="22" t="s">
        <v>14</v>
      </c>
      <c r="E12" s="42">
        <v>0</v>
      </c>
      <c r="F12" s="18" t="s">
        <v>57</v>
      </c>
      <c r="G12" s="44">
        <v>0</v>
      </c>
    </row>
    <row r="13" spans="2:8" ht="22.5" customHeight="1">
      <c r="B13" s="19" t="s">
        <v>11</v>
      </c>
      <c r="C13" s="49">
        <v>0</v>
      </c>
      <c r="D13" s="23" t="s">
        <v>0</v>
      </c>
      <c r="E13" s="43">
        <v>0</v>
      </c>
      <c r="F13" s="22" t="s">
        <v>35</v>
      </c>
      <c r="G13" s="44">
        <v>0</v>
      </c>
      <c r="H13" s="1"/>
    </row>
    <row r="14" spans="2:7" ht="22.5" customHeight="1">
      <c r="B14" s="19" t="s">
        <v>24</v>
      </c>
      <c r="C14" s="49">
        <v>0</v>
      </c>
      <c r="D14" s="23" t="s">
        <v>40</v>
      </c>
      <c r="E14" s="48">
        <v>0</v>
      </c>
      <c r="F14" s="22" t="s">
        <v>16</v>
      </c>
      <c r="G14" s="44">
        <v>0</v>
      </c>
    </row>
    <row r="15" spans="1:8" s="2" customFormat="1" ht="22.5" customHeight="1">
      <c r="A15" s="2"/>
      <c r="B15" s="19" t="s">
        <v>9</v>
      </c>
      <c r="C15" s="50">
        <v>0</v>
      </c>
      <c r="D15" s="23" t="s">
        <v>60</v>
      </c>
      <c r="E15" s="41">
        <v>0</v>
      </c>
      <c r="F15" s="22" t="s">
        <v>33</v>
      </c>
      <c r="G15" s="44">
        <v>0</v>
      </c>
      <c r="H15" s="3"/>
    </row>
    <row r="16" spans="2:9" ht="22.5" customHeight="1">
      <c r="B16" s="19"/>
      <c r="C16" s="24"/>
      <c r="D16" s="23" t="s">
        <v>51</v>
      </c>
      <c r="E16" s="41">
        <v>0</v>
      </c>
      <c r="F16" s="22" t="s">
        <v>31</v>
      </c>
      <c r="G16" s="44">
        <v>0</v>
      </c>
      <c r="H16" s="1"/>
      <c r="I16" s="1"/>
    </row>
    <row r="17" spans="2:9" ht="22.5" customHeight="1">
      <c r="B17" s="19"/>
      <c r="C17" s="25"/>
      <c r="D17" s="23" t="s">
        <v>43</v>
      </c>
      <c r="E17" s="41">
        <v>189800</v>
      </c>
      <c r="F17" s="22" t="s">
        <v>58</v>
      </c>
      <c r="G17" s="44">
        <v>0</v>
      </c>
      <c r="H17" s="1"/>
      <c r="I17" s="1"/>
    </row>
    <row r="18" spans="2:9" ht="22.5" customHeight="1">
      <c r="B18" s="19"/>
      <c r="C18" s="26"/>
      <c r="D18" s="23" t="s">
        <v>29</v>
      </c>
      <c r="E18" s="41">
        <v>0</v>
      </c>
      <c r="F18" s="22" t="s">
        <v>45</v>
      </c>
      <c r="G18" s="44">
        <v>0</v>
      </c>
      <c r="H18" s="1"/>
      <c r="I18" s="1"/>
    </row>
    <row r="19" spans="2:9" ht="22.5" customHeight="1">
      <c r="B19" s="19"/>
      <c r="C19" s="26"/>
      <c r="D19" s="23" t="s">
        <v>2</v>
      </c>
      <c r="E19" s="41">
        <v>0</v>
      </c>
      <c r="F19" s="22" t="s">
        <v>21</v>
      </c>
      <c r="G19" s="44">
        <v>0</v>
      </c>
      <c r="H19" s="1"/>
      <c r="I19" s="1"/>
    </row>
    <row r="20" spans="2:9" ht="22.5" customHeight="1">
      <c r="B20" s="19"/>
      <c r="C20" s="27"/>
      <c r="D20" s="23" t="s">
        <v>7</v>
      </c>
      <c r="E20" s="41">
        <v>0</v>
      </c>
      <c r="F20" s="22" t="s">
        <v>28</v>
      </c>
      <c r="G20" s="44">
        <v>0</v>
      </c>
      <c r="H20" s="1"/>
      <c r="I20" s="1"/>
    </row>
    <row r="21" spans="2:9" ht="22.5" customHeight="1">
      <c r="B21" s="19"/>
      <c r="C21" s="28"/>
      <c r="D21" s="19" t="s">
        <v>5</v>
      </c>
      <c r="E21" s="41">
        <v>0</v>
      </c>
      <c r="F21" s="22" t="s">
        <v>23</v>
      </c>
      <c r="G21" s="44">
        <v>0</v>
      </c>
      <c r="H21" s="1"/>
      <c r="I21" s="1"/>
    </row>
    <row r="22" spans="2:9" ht="22.5" customHeight="1">
      <c r="B22" s="19"/>
      <c r="C22" s="29"/>
      <c r="D22" s="19" t="s">
        <v>18</v>
      </c>
      <c r="E22" s="41">
        <v>0</v>
      </c>
      <c r="F22" s="22" t="s">
        <v>55</v>
      </c>
      <c r="G22" s="44">
        <v>0</v>
      </c>
      <c r="H22" s="1"/>
      <c r="I22" s="1"/>
    </row>
    <row r="23" spans="2:9" ht="22.5" customHeight="1">
      <c r="B23" s="19"/>
      <c r="C23" s="29"/>
      <c r="D23" s="19"/>
      <c r="E23" s="30"/>
      <c r="F23" s="22" t="s">
        <v>47</v>
      </c>
      <c r="G23" s="47">
        <v>0</v>
      </c>
      <c r="H23" s="1"/>
      <c r="I23" s="1"/>
    </row>
    <row r="24" spans="2:9" ht="22.5" customHeight="1">
      <c r="B24" s="19"/>
      <c r="C24" s="29"/>
      <c r="D24" s="18"/>
      <c r="E24" s="31"/>
      <c r="F24" s="18" t="s">
        <v>39</v>
      </c>
      <c r="G24" s="44">
        <v>0</v>
      </c>
      <c r="H24" s="1"/>
      <c r="I24" s="1"/>
    </row>
    <row r="25" spans="2:9" ht="22.5" customHeight="1">
      <c r="B25" s="19"/>
      <c r="C25" s="20"/>
      <c r="D25" s="18"/>
      <c r="E25" s="32"/>
      <c r="F25" s="18" t="s">
        <v>46</v>
      </c>
      <c r="G25" s="45">
        <v>651024</v>
      </c>
      <c r="H25" s="1"/>
      <c r="I25" s="1"/>
    </row>
    <row r="26" spans="2:9" ht="22.5" customHeight="1">
      <c r="B26" s="18"/>
      <c r="C26" s="33"/>
      <c r="D26" s="18"/>
      <c r="E26" s="32"/>
      <c r="F26" s="18" t="s">
        <v>26</v>
      </c>
      <c r="G26" s="45">
        <v>0</v>
      </c>
      <c r="H26" s="1"/>
      <c r="I26" s="1"/>
    </row>
    <row r="27" spans="2:9" ht="22.5" customHeight="1">
      <c r="B27" s="18"/>
      <c r="C27" s="20"/>
      <c r="D27" s="18"/>
      <c r="E27" s="32"/>
      <c r="F27" s="18" t="s">
        <v>37</v>
      </c>
      <c r="G27" s="44">
        <v>0</v>
      </c>
      <c r="H27" s="1"/>
      <c r="I27" s="1"/>
    </row>
    <row r="28" spans="2:9" ht="22.5" customHeight="1">
      <c r="B28" s="18"/>
      <c r="C28" s="20"/>
      <c r="D28" s="18"/>
      <c r="E28" s="32"/>
      <c r="F28" s="18" t="s">
        <v>22</v>
      </c>
      <c r="G28" s="44">
        <v>0</v>
      </c>
      <c r="H28" s="1"/>
      <c r="I28" s="1"/>
    </row>
    <row r="29" spans="2:9" ht="22.5" customHeight="1">
      <c r="B29" s="18"/>
      <c r="C29" s="20"/>
      <c r="D29" s="18"/>
      <c r="E29" s="32"/>
      <c r="F29" s="18" t="s">
        <v>50</v>
      </c>
      <c r="G29" s="44">
        <v>0</v>
      </c>
      <c r="H29" s="1"/>
      <c r="I29" s="1"/>
    </row>
    <row r="30" spans="2:9" ht="22.5" customHeight="1">
      <c r="B30" s="18"/>
      <c r="C30" s="20"/>
      <c r="D30" s="18"/>
      <c r="E30" s="32"/>
      <c r="F30" s="18" t="s">
        <v>1</v>
      </c>
      <c r="G30" s="44">
        <v>0</v>
      </c>
      <c r="H30" s="1"/>
      <c r="I30" s="1"/>
    </row>
    <row r="31" spans="2:9" ht="22.5" customHeight="1">
      <c r="B31" s="18"/>
      <c r="C31" s="20"/>
      <c r="D31" s="18"/>
      <c r="E31" s="21"/>
      <c r="F31" s="19"/>
      <c r="G31" s="34"/>
      <c r="H31" s="1"/>
      <c r="I31" s="1"/>
    </row>
    <row r="32" spans="2:9" ht="22.5" customHeight="1">
      <c r="B32" s="18"/>
      <c r="C32" s="20"/>
      <c r="D32" s="18"/>
      <c r="E32" s="21"/>
      <c r="F32" s="18"/>
      <c r="G32" s="34"/>
      <c r="H32" s="1"/>
      <c r="I32" s="1"/>
    </row>
    <row r="33" spans="2:9" ht="22.5" customHeight="1">
      <c r="B33" s="17" t="s">
        <v>54</v>
      </c>
      <c r="C33" s="21">
        <f>C6+C9+C10+C11+C12+C13+C14+C15</f>
        <v>8767971</v>
      </c>
      <c r="D33" s="17" t="s">
        <v>61</v>
      </c>
      <c r="E33" s="21">
        <f>E6+E11+E18+E19+E20+E21</f>
        <v>8767971</v>
      </c>
      <c r="F33" s="17" t="s">
        <v>61</v>
      </c>
      <c r="G33" s="21">
        <f>G6+G7+G8+G9+G10+G11+G12+G13+G14+G15+G16+G17+G18+G19+G20+G21+G22+G23+G24+G25+G26+G27+G28+G29+G30</f>
        <v>8767971</v>
      </c>
      <c r="H33" s="1"/>
      <c r="I33" s="1"/>
    </row>
    <row r="34" spans="4:9" ht="22.5" customHeight="1">
      <c r="D34" s="9"/>
      <c r="H34" s="1"/>
      <c r="I34" s="1"/>
    </row>
    <row r="35" spans="4:9" ht="22.5" customHeight="1">
      <c r="D35" s="9"/>
      <c r="H35" s="1"/>
      <c r="I35" s="1"/>
    </row>
    <row r="36" spans="8:9" ht="22.5" customHeight="1">
      <c r="H36" s="1"/>
      <c r="I36" s="1"/>
    </row>
    <row r="37" spans="8:9" ht="22.5" customHeight="1">
      <c r="H37" s="1"/>
      <c r="I37" s="1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5">
    <mergeCell ref="B4:C4"/>
    <mergeCell ref="D4:E4"/>
    <mergeCell ref="F4:G4"/>
    <mergeCell ref="C3:D3"/>
    <mergeCell ref="B2:G2"/>
  </mergeCells>
  <printOptions horizontalCentered="1" verticalCentered="1"/>
  <pageMargins left="0.5905511811023622" right="0.5905511811023622" top="0.39370078740157477" bottom="0.39370078740157477" header="0.39370078740157477" footer="0.39370078740157477"/>
  <pageSetup fitToHeight="10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