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附件1部门预算收支总表" sheetId="1" r:id="rId1"/>
    <sheet name="附件2部门收入表" sheetId="2" r:id="rId2"/>
    <sheet name="附件3部门支出表" sheetId="3" r:id="rId3"/>
    <sheet name="附件4财政拨款收支总表" sheetId="4" r:id="rId4"/>
    <sheet name="附件5一般公共预算支出表（按功能科目分类）" sheetId="5" r:id="rId5"/>
    <sheet name="附件6政府性基金预算支出表" sheetId="6" r:id="rId6"/>
    <sheet name="附件7一般公共预算基本支出表(部门经济分类）" sheetId="7" r:id="rId7"/>
    <sheet name="附件8一般公共预算基本支出预算表（政府经济科目）" sheetId="8" r:id="rId8"/>
    <sheet name="附件9三公经费" sheetId="9" r:id="rId9"/>
    <sheet name="附件10部门预算基本支出预算表" sheetId="10" r:id="rId10"/>
    <sheet name="附件11部门预算项目支出及其他支出预算表" sheetId="11" r:id="rId11"/>
    <sheet name="附件12一般公共预算项目支出情况表（按政府预算支出经济分类）" sheetId="12" r:id="rId12"/>
    <sheet name="附件13一般公共预算项目支出情况表（按部门预算支出经济分类）" sheetId="13" r:id="rId13"/>
  </sheets>
  <definedNames>
    <definedName name="_xlnm.Print_Area" localSheetId="9">'附件10部门预算基本支出预算表'!$A$1:$H$28</definedName>
    <definedName name="_xlnm.Print_Area" localSheetId="10">'附件11部门预算项目支出及其他支出预算表'!$A$1:$I$13</definedName>
    <definedName name="_xlnm.Print_Area" localSheetId="11">'附件12一般公共预算项目支出情况表（按政府预算支出经济分类）'!$A$1:$F$13</definedName>
    <definedName name="_xlnm.Print_Area" localSheetId="12">'附件13一般公共预算项目支出情况表（按部门预算支出经济分类）'!$A$1:$F$11</definedName>
    <definedName name="_xlnm.Print_Area" localSheetId="2">'附件3部门支出表'!$A$1:$L$33</definedName>
    <definedName name="_xlnm.Print_Area" localSheetId="4">'附件5一般公共预算支出表（按功能科目分类）'!$A$1:$F$31</definedName>
    <definedName name="_xlnm.Print_Area" localSheetId="5">'附件6政府性基金预算支出表'!$A$1:$B$11</definedName>
    <definedName name="_xlnm.Print_Area" localSheetId="6">'附件7一般公共预算基本支出表(部门经济分类）'!$A$1:$F$24</definedName>
    <definedName name="_xlnm.Print_Area" localSheetId="7">'附件8一般公共预算基本支出预算表（政府经济科目）'!$A$1:$C$25</definedName>
    <definedName name="_xlnm.Print_Titles" localSheetId="9">'附件10部门预算基本支出预算表'!$1:$7</definedName>
    <definedName name="_xlnm.Print_Titles" localSheetId="10">'附件11部门预算项目支出及其他支出预算表'!$1:$7</definedName>
    <definedName name="_xlnm.Print_Titles" localSheetId="11">'附件12一般公共预算项目支出情况表（按政府预算支出经济分类）'!$1:$7</definedName>
    <definedName name="_xlnm.Print_Titles" localSheetId="12">'附件13一般公共预算项目支出情况表（按部门预算支出经济分类）'!$1:$7</definedName>
    <definedName name="_xlnm.Print_Titles" localSheetId="2">'附件3部门支出表'!$1:$7</definedName>
    <definedName name="_xlnm.Print_Titles" localSheetId="4">'附件5一般公共预算支出表（按功能科目分类）'!$1:$7</definedName>
    <definedName name="_xlnm.Print_Titles" localSheetId="5">'附件6政府性基金预算支出表'!$1:$7</definedName>
    <definedName name="_xlnm.Print_Titles" localSheetId="6">'附件7一般公共预算基本支出表(部门经济分类）'!$1:$7</definedName>
    <definedName name="_xlnm.Print_Titles" localSheetId="7">'附件8一般公共预算基本支出预算表（政府经济科目）'!$1:$8</definedName>
  </definedNames>
  <calcPr fullCalcOnLoad="1"/>
</workbook>
</file>

<file path=xl/sharedStrings.xml><?xml version="1.0" encoding="utf-8"?>
<sst xmlns="http://schemas.openxmlformats.org/spreadsheetml/2006/main" count="431" uniqueCount="238">
  <si>
    <t xml:space="preserve">  离退休费</t>
  </si>
  <si>
    <t xml:space="preserve">    对个人和家庭补助支出</t>
  </si>
  <si>
    <t xml:space="preserve">    【2100716】计划生育机构</t>
  </si>
  <si>
    <t>其他非税收入安排拨款</t>
  </si>
  <si>
    <t>十三、转移性支出</t>
  </si>
  <si>
    <t>绩效目标</t>
  </si>
  <si>
    <t xml:space="preserve">  50999</t>
  </si>
  <si>
    <t xml:space="preserve">  【30299】其他商品和服务支出</t>
  </si>
  <si>
    <t>【302】商品和服务支出</t>
  </si>
  <si>
    <t>三、机关资本性支出（一）</t>
  </si>
  <si>
    <t>支出总计</t>
  </si>
  <si>
    <t>三、事业单位经营支出</t>
  </si>
  <si>
    <t>对个人和家庭的补助</t>
  </si>
  <si>
    <t xml:space="preserve">  【20199】其他一般公共服务支出</t>
  </si>
  <si>
    <t>五、上缴上级支出</t>
  </si>
  <si>
    <t>502</t>
  </si>
  <si>
    <t>单位：元</t>
  </si>
  <si>
    <t xml:space="preserve">  其他资本性支出</t>
  </si>
  <si>
    <t xml:space="preserve">  【30305】生活补助</t>
  </si>
  <si>
    <t>四、对附属单位补助支出</t>
  </si>
  <si>
    <t>二、预算外资金</t>
  </si>
  <si>
    <t>十三、交通运输支出</t>
  </si>
  <si>
    <t xml:space="preserve">  社会福利和救助</t>
  </si>
  <si>
    <t>【201】一般公共服务支出</t>
  </si>
  <si>
    <t>收入总计</t>
  </si>
  <si>
    <t>附件10</t>
  </si>
  <si>
    <t>附件8</t>
  </si>
  <si>
    <t>附件4</t>
  </si>
  <si>
    <t>六、对事业单位资本性补助</t>
  </si>
  <si>
    <t>一般公共预算拨款</t>
  </si>
  <si>
    <t>（2）公务用车购置</t>
  </si>
  <si>
    <t>一、一般公共服务支出</t>
  </si>
  <si>
    <t>财政专户拨款</t>
  </si>
  <si>
    <t>支  出</t>
  </si>
  <si>
    <t>【208】社会保障和就业支出</t>
  </si>
  <si>
    <t xml:space="preserve">    对企业补助（基本建设）</t>
  </si>
  <si>
    <t>六、科学技术支出</t>
  </si>
  <si>
    <t>二、外交支出</t>
  </si>
  <si>
    <t>2019年一般公共预算支出表</t>
  </si>
  <si>
    <t xml:space="preserve">    商品和服务支出</t>
  </si>
  <si>
    <t xml:space="preserve">  50101</t>
  </si>
  <si>
    <t>二十一、灾害防治及应急管理支出</t>
  </si>
  <si>
    <t xml:space="preserve">    对企业补助</t>
  </si>
  <si>
    <t xml:space="preserve">  50206</t>
  </si>
  <si>
    <t>合计</t>
  </si>
  <si>
    <t>十七、援助其他地区支出</t>
  </si>
  <si>
    <t>十二、农林水支出</t>
  </si>
  <si>
    <t xml:space="preserve">  【30399】其他对个人和家庭的补助</t>
  </si>
  <si>
    <t>2019年“三公”经费部门预算统计表</t>
  </si>
  <si>
    <t>六、结转下年</t>
  </si>
  <si>
    <t>2019 年 部 门 预 算 收 支 总 表</t>
  </si>
  <si>
    <t>七、附属单位上缴收入</t>
  </si>
  <si>
    <t>【301】工资福利支出</t>
  </si>
  <si>
    <t xml:space="preserve">  【20805】行政事业单位离退休</t>
  </si>
  <si>
    <t>四、单位经营服务性收入</t>
  </si>
  <si>
    <t xml:space="preserve">  【30231】公务用车运行维护费</t>
  </si>
  <si>
    <t xml:space="preserve">    工资福利支出</t>
  </si>
  <si>
    <t>十九、住房保障支出</t>
  </si>
  <si>
    <t xml:space="preserve">    【2080501】归口管理的行政单位离退休</t>
  </si>
  <si>
    <t>509</t>
  </si>
  <si>
    <t>501</t>
  </si>
  <si>
    <t>十八、自然资源海洋气象等支出</t>
  </si>
  <si>
    <t>预算经费安排拨款</t>
  </si>
  <si>
    <t xml:space="preserve">  公务用车运行维护费</t>
  </si>
  <si>
    <t>七、文化旅游体育与传媒支出</t>
  </si>
  <si>
    <t>基金预算拨款</t>
  </si>
  <si>
    <t>项目（部门经济分类）</t>
  </si>
  <si>
    <t>其他资金</t>
  </si>
  <si>
    <t>【310】资本性支出</t>
  </si>
  <si>
    <t xml:space="preserve">  【30199】其他工资福利支出</t>
  </si>
  <si>
    <t>项目</t>
  </si>
  <si>
    <t xml:space="preserve">  【21203】城乡社区公共设施</t>
  </si>
  <si>
    <t xml:space="preserve">    债务利息及费用支出</t>
  </si>
  <si>
    <t>附件3</t>
  </si>
  <si>
    <t>二十三、其他支出</t>
  </si>
  <si>
    <t>附件13</t>
  </si>
  <si>
    <t>附件7</t>
  </si>
  <si>
    <t xml:space="preserve">  基础设施建设</t>
  </si>
  <si>
    <t>2019年部门预算基本支出预算表</t>
  </si>
  <si>
    <t>三、事业收入（不含预算外资金）</t>
  </si>
  <si>
    <t xml:space="preserve">    单位：元</t>
  </si>
  <si>
    <t>二十七、债务发行费用支出</t>
  </si>
  <si>
    <t>十一、城乡社区支出</t>
  </si>
  <si>
    <t xml:space="preserve">  其他工资福利支出</t>
  </si>
  <si>
    <t xml:space="preserve">  【30101】基本工资</t>
  </si>
  <si>
    <t xml:space="preserve">    【2019999】其他一般公共服务支出</t>
  </si>
  <si>
    <t>二十六、债务付息支出</t>
  </si>
  <si>
    <t>十、对社会保障基金补助</t>
  </si>
  <si>
    <t>一、预算拨款</t>
  </si>
  <si>
    <t>其中：（1）公务用车运行维护费</t>
  </si>
  <si>
    <t>【303】对个人和家庭的补助</t>
  </si>
  <si>
    <t xml:space="preserve">    其他支出</t>
  </si>
  <si>
    <t xml:space="preserve">  其他商品和服务支出</t>
  </si>
  <si>
    <t xml:space="preserve">  【22102】住房改革支出</t>
  </si>
  <si>
    <t>十五、商业服务业等支出</t>
  </si>
  <si>
    <t>事业单位经营收入</t>
  </si>
  <si>
    <t>十四、资源勘探信息等支出</t>
  </si>
  <si>
    <t>五、对事业单位经常性补助</t>
  </si>
  <si>
    <t>四、公共安全支出</t>
  </si>
  <si>
    <t xml:space="preserve">  工资奖金津贴补贴</t>
  </si>
  <si>
    <t>十一、债务利息及费用支出</t>
  </si>
  <si>
    <t xml:space="preserve">  【30113】住房公积金</t>
  </si>
  <si>
    <t>功能科目</t>
  </si>
  <si>
    <t xml:space="preserve">  50201</t>
  </si>
  <si>
    <t>2019年政府性基金预算支出表</t>
  </si>
  <si>
    <t>六、上级补助收入</t>
  </si>
  <si>
    <t>2、公务接待费</t>
  </si>
  <si>
    <t>2019年一般公共预算项目支出情况表（按政府支出经济分类）</t>
  </si>
  <si>
    <t xml:space="preserve">   政府性基金预算拨款</t>
  </si>
  <si>
    <t xml:space="preserve">    资本性支出</t>
  </si>
  <si>
    <t>十四、预备费及预留</t>
  </si>
  <si>
    <t xml:space="preserve">  【20101】人大事务</t>
  </si>
  <si>
    <t xml:space="preserve">    【2080502】事业单位离退休</t>
  </si>
  <si>
    <t>小计</t>
  </si>
  <si>
    <t>八、社会保障和就业支出</t>
  </si>
  <si>
    <t>一、机关工资福利支出</t>
  </si>
  <si>
    <t>【212】城乡社区支出</t>
  </si>
  <si>
    <t xml:space="preserve">    纳入预算外管理基金收入</t>
  </si>
  <si>
    <t>支出项目类别（功能科目）</t>
  </si>
  <si>
    <t xml:space="preserve">    【2010301】行政运行（政府办公厅（室）及相关机构事务）</t>
  </si>
  <si>
    <t>【221】住房保障支出</t>
  </si>
  <si>
    <t>国有资本经营预算拨款</t>
  </si>
  <si>
    <t xml:space="preserve">    主管部门集中收入</t>
  </si>
  <si>
    <t xml:space="preserve">  【31005】基础设施建设</t>
  </si>
  <si>
    <t>机关资本性支出（一）</t>
  </si>
  <si>
    <t>科目名称（政府预算经济）</t>
  </si>
  <si>
    <t xml:space="preserve">  【21208】国有土地使用权出让收入及对应专项债务收入安排的支出</t>
  </si>
  <si>
    <t xml:space="preserve">    【2120399】其他城乡社区公共设施支出</t>
  </si>
  <si>
    <t>八、对企业资本性支出</t>
  </si>
  <si>
    <t>金额：元</t>
  </si>
  <si>
    <t>政府性基金预算</t>
  </si>
  <si>
    <t xml:space="preserve">  【30103】奖金</t>
  </si>
  <si>
    <t>其他收入</t>
  </si>
  <si>
    <t>科目编码（政府预算经济）</t>
  </si>
  <si>
    <t>一般公共预算</t>
  </si>
  <si>
    <t xml:space="preserve">  【20110】人力资源事务</t>
  </si>
  <si>
    <t>附件12</t>
  </si>
  <si>
    <t>附件6</t>
  </si>
  <si>
    <t xml:space="preserve">    【2210201】住房公积金</t>
  </si>
  <si>
    <t>2019年部门支出表</t>
  </si>
  <si>
    <t>附件2</t>
  </si>
  <si>
    <t>二十二、预备费</t>
  </si>
  <si>
    <t>五、其他收入</t>
  </si>
  <si>
    <t>二十五、债务还本支出</t>
  </si>
  <si>
    <t xml:space="preserve">  【31099】其他资本性支出</t>
  </si>
  <si>
    <t>3、公务用车费</t>
  </si>
  <si>
    <t xml:space="preserve">  【30239】其他交通费用</t>
  </si>
  <si>
    <t>本年预算数</t>
  </si>
  <si>
    <t>十五、其他支出</t>
  </si>
  <si>
    <t>十、节能环保支出</t>
  </si>
  <si>
    <t xml:space="preserve">  50299</t>
  </si>
  <si>
    <t xml:space="preserve">  【20103】政府办公厅（室）及相关机构事务</t>
  </si>
  <si>
    <t>专项收入安排拨款</t>
  </si>
  <si>
    <t xml:space="preserve">   一般公共预算拨款</t>
  </si>
  <si>
    <t xml:space="preserve">  公务接待费</t>
  </si>
  <si>
    <t>2019年一般公共预算基本支出预算表（政府经济科目）</t>
  </si>
  <si>
    <t xml:space="preserve">  50103</t>
  </si>
  <si>
    <t>八、用事业基金弥补收支差额</t>
  </si>
  <si>
    <t>【210】卫生健康支出</t>
  </si>
  <si>
    <t xml:space="preserve">    【2010399】其他政府办公厅（室）及相关机构事务支出</t>
  </si>
  <si>
    <t xml:space="preserve">  其他对个人和家庭的补助</t>
  </si>
  <si>
    <t>2019年部门收入表</t>
  </si>
  <si>
    <t xml:space="preserve">  50208</t>
  </si>
  <si>
    <t>五、教育支出</t>
  </si>
  <si>
    <t xml:space="preserve">    【2011099】其他人力资源事务支出</t>
  </si>
  <si>
    <t xml:space="preserve">    其他资本性支出</t>
  </si>
  <si>
    <t>二十、粮油物资储备支出</t>
  </si>
  <si>
    <t>机关工资福利支出</t>
  </si>
  <si>
    <t>2019年财政拨款收支总表</t>
  </si>
  <si>
    <t>九、卫生健康支出</t>
  </si>
  <si>
    <t xml:space="preserve">  住房公积金</t>
  </si>
  <si>
    <t>2019年一般公共预算基本支出表（部门经济分类）</t>
  </si>
  <si>
    <t xml:space="preserve">  【30102】津贴补贴</t>
  </si>
  <si>
    <t>总计</t>
  </si>
  <si>
    <t>项目（政府经济分类）</t>
  </si>
  <si>
    <t>经济科目名称</t>
  </si>
  <si>
    <t xml:space="preserve">    资本性支出（基本建设）</t>
  </si>
  <si>
    <t xml:space="preserve">    行政事业性收费收入</t>
  </si>
  <si>
    <t>国有资本经营预算</t>
  </si>
  <si>
    <t xml:space="preserve">    基础设施建设</t>
  </si>
  <si>
    <t>1、因公出国(境）费用</t>
  </si>
  <si>
    <t xml:space="preserve">  50901</t>
  </si>
  <si>
    <t xml:space="preserve">  50905</t>
  </si>
  <si>
    <t>2019年一般公共预算项目支出情况表（按部门支出经济分类）</t>
  </si>
  <si>
    <t>三、国防支出</t>
  </si>
  <si>
    <t>七、对企业补助</t>
  </si>
  <si>
    <t>项目（功能科目）</t>
  </si>
  <si>
    <t>十二、债务还本支出</t>
  </si>
  <si>
    <t xml:space="preserve">  办公经费</t>
  </si>
  <si>
    <t>附件11</t>
  </si>
  <si>
    <t>附件9</t>
  </si>
  <si>
    <t>附件5</t>
  </si>
  <si>
    <t>九、对个人和家庭的补助</t>
  </si>
  <si>
    <t>附件1</t>
  </si>
  <si>
    <t xml:space="preserve">  【21007】计划生育事务</t>
  </si>
  <si>
    <t>九、上年结转、结余</t>
  </si>
  <si>
    <t xml:space="preserve">  50199</t>
  </si>
  <si>
    <t xml:space="preserve">  【30302】退休费</t>
  </si>
  <si>
    <t xml:space="preserve">  【30217】公务接待费</t>
  </si>
  <si>
    <t>二、项目支出</t>
  </si>
  <si>
    <t xml:space="preserve">    其他预算资金</t>
  </si>
  <si>
    <t>财政拨款</t>
  </si>
  <si>
    <t>收入合计</t>
  </si>
  <si>
    <t>四、机关资本性支出（二）</t>
  </si>
  <si>
    <t>功能科目名称</t>
  </si>
  <si>
    <t xml:space="preserve">  【30107】绩效工资</t>
  </si>
  <si>
    <t>事业收入</t>
  </si>
  <si>
    <t>收  入</t>
  </si>
  <si>
    <t xml:space="preserve">    【2120801】征地和拆迁补偿支出（国有土地使用权出让收入安排的支出）</t>
  </si>
  <si>
    <t>一、基本支出</t>
  </si>
  <si>
    <t>2019年部门预算项目支出及其他支出预算表</t>
  </si>
  <si>
    <t>二十四、转移性支出</t>
  </si>
  <si>
    <t>十六、金融支出</t>
  </si>
  <si>
    <t>单位名称：遂溪县黄略镇人民政府</t>
  </si>
  <si>
    <t>机关商品和服务支出</t>
  </si>
  <si>
    <t>二、机关商品和服务支出</t>
  </si>
  <si>
    <t xml:space="preserve">    对社会保障基金补助</t>
  </si>
  <si>
    <t>2019年预算</t>
  </si>
  <si>
    <t>支出合计</t>
  </si>
  <si>
    <t xml:space="preserve">    【2010199】其他人大事务支出</t>
  </si>
  <si>
    <t xml:space="preserve">  【20110】人力资源事务</t>
  </si>
  <si>
    <t xml:space="preserve">  【20199】其他一般公共服务支出</t>
  </si>
  <si>
    <t xml:space="preserve">    【2019999】其他一般公共服务支出</t>
  </si>
  <si>
    <t>【208】社会保障和就业支出</t>
  </si>
  <si>
    <t xml:space="preserve">  【20805】行政事业单位离退休</t>
  </si>
  <si>
    <t xml:space="preserve">    【2080501】归口管理的行政单位离退休</t>
  </si>
  <si>
    <t xml:space="preserve">    【2080502】事业单位离退休</t>
  </si>
  <si>
    <t>【210】卫生健康支出</t>
  </si>
  <si>
    <t xml:space="preserve">  【21007】计划生育事务</t>
  </si>
  <si>
    <t xml:space="preserve">    【2100716】计划生育机构</t>
  </si>
  <si>
    <t>【212】城乡社区支出</t>
  </si>
  <si>
    <t xml:space="preserve">  【21203】城乡社区公共设施</t>
  </si>
  <si>
    <t xml:space="preserve">    【2120399】其他城乡社区公共设施支出</t>
  </si>
  <si>
    <t xml:space="preserve">  【21208】国有土地使用权出让收入及对应专项债务收入安排的支出</t>
  </si>
  <si>
    <t xml:space="preserve">    【2120801】征地和拆迁补偿支出（国有土地使用权出让收入安排的支出）</t>
  </si>
  <si>
    <t>【221】住房保障支出</t>
  </si>
  <si>
    <t xml:space="preserve">  【22102】住房改革支出</t>
  </si>
  <si>
    <t xml:space="preserve">    【2210201】住房公积金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</si>
</sst>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;;"/>
    <numFmt numFmtId="183" formatCode="#,##0.0000"/>
  </numFmts>
  <fonts count="50"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b/>
      <sz val="16"/>
      <name val="黑体"/>
      <family val="3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5"/>
      <name val="黑体"/>
      <family val="3"/>
    </font>
    <font>
      <b/>
      <sz val="16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2" fillId="25" borderId="5" applyNumberFormat="0" applyAlignment="0" applyProtection="0"/>
    <xf numFmtId="0" fontId="43" fillId="26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47" fillId="35" borderId="0" applyNumberFormat="0" applyBorder="0" applyAlignment="0" applyProtection="0"/>
    <xf numFmtId="0" fontId="48" fillId="25" borderId="8" applyNumberFormat="0" applyAlignment="0" applyProtection="0"/>
    <xf numFmtId="0" fontId="49" fillId="36" borderId="5" applyNumberFormat="0" applyAlignment="0" applyProtection="0"/>
    <xf numFmtId="0" fontId="0" fillId="37" borderId="9" applyNumberFormat="0" applyFont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2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23" borderId="0" xfId="0" applyFont="1" applyFill="1" applyAlignment="1">
      <alignment vertical="center"/>
    </xf>
    <xf numFmtId="0" fontId="5" fillId="23" borderId="10" xfId="0" applyNumberFormat="1" applyFont="1" applyFill="1" applyBorder="1" applyAlignment="1" applyProtection="1">
      <alignment vertical="center"/>
      <protection/>
    </xf>
    <xf numFmtId="0" fontId="3" fillId="23" borderId="0" xfId="0" applyFont="1" applyFill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4" fontId="0" fillId="23" borderId="14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right"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>
      <alignment horizontal="left"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182" fontId="11" fillId="0" borderId="0" xfId="0" applyNumberFormat="1" applyFont="1" applyFill="1" applyAlignment="1" applyProtection="1">
      <alignment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11" fillId="0" borderId="0" xfId="0" applyFont="1" applyAlignment="1">
      <alignment vertical="center" wrapText="1"/>
    </xf>
    <xf numFmtId="0" fontId="7" fillId="0" borderId="0" xfId="0" applyNumberFormat="1" applyFont="1" applyFill="1" applyAlignment="1" applyProtection="1">
      <alignment horizontal="centerContinuous"/>
      <protection/>
    </xf>
    <xf numFmtId="0" fontId="10" fillId="0" borderId="0" xfId="0" applyNumberFormat="1" applyFont="1" applyFill="1" applyAlignment="1" applyProtection="1">
      <alignment horizontal="centerContinuous"/>
      <protection/>
    </xf>
    <xf numFmtId="0" fontId="10" fillId="0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3" fontId="5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vertical="center" wrapText="1"/>
    </xf>
    <xf numFmtId="4" fontId="5" fillId="0" borderId="11" xfId="0" applyNumberFormat="1" applyFont="1" applyFill="1" applyBorder="1" applyAlignment="1" applyProtection="1">
      <alignment horizontal="right"/>
      <protection/>
    </xf>
    <xf numFmtId="4" fontId="5" fillId="0" borderId="14" xfId="0" applyNumberFormat="1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3" fontId="5" fillId="0" borderId="11" xfId="0" applyNumberFormat="1" applyFont="1" applyFill="1" applyBorder="1" applyAlignment="1" applyProtection="1">
      <alignment horizontal="right"/>
      <protection/>
    </xf>
    <xf numFmtId="3" fontId="5" fillId="0" borderId="14" xfId="0" applyNumberFormat="1" applyFont="1" applyFill="1" applyBorder="1" applyAlignment="1" applyProtection="1">
      <alignment horizontal="right"/>
      <protection/>
    </xf>
    <xf numFmtId="3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4" xfId="0" applyFont="1" applyBorder="1" applyAlignment="1">
      <alignment/>
    </xf>
    <xf numFmtId="0" fontId="0" fillId="0" borderId="0" xfId="0" applyFill="1" applyAlignment="1">
      <alignment vertical="center" wrapText="1"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4" xfId="0" applyFont="1" applyBorder="1" applyAlignment="1">
      <alignment vertical="center" wrapText="1"/>
    </xf>
    <xf numFmtId="3" fontId="5" fillId="0" borderId="14" xfId="0" applyNumberFormat="1" applyFont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8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3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23" borderId="12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0" borderId="14" xfId="0" applyNumberFormat="1" applyFont="1" applyFill="1" applyBorder="1" applyAlignment="1" applyProtection="1">
      <alignment horizontal="right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center" wrapText="1"/>
    </xf>
    <xf numFmtId="0" fontId="5" fillId="23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23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/>
    </xf>
    <xf numFmtId="0" fontId="5" fillId="23" borderId="14" xfId="0" applyFont="1" applyFill="1" applyBorder="1" applyAlignment="1">
      <alignment/>
    </xf>
    <xf numFmtId="0" fontId="5" fillId="23" borderId="14" xfId="0" applyNumberFormat="1" applyFont="1" applyFill="1" applyBorder="1" applyAlignment="1" applyProtection="1">
      <alignment horizontal="left" vertical="center" wrapText="1"/>
      <protection/>
    </xf>
    <xf numFmtId="0" fontId="5" fillId="23" borderId="15" xfId="0" applyNumberFormat="1" applyFont="1" applyFill="1" applyBorder="1" applyAlignment="1" applyProtection="1">
      <alignment horizontal="center" vertical="center" wrapText="1"/>
      <protection/>
    </xf>
    <xf numFmtId="4" fontId="5" fillId="23" borderId="18" xfId="0" applyNumberFormat="1" applyFont="1" applyFill="1" applyBorder="1" applyAlignment="1" applyProtection="1">
      <alignment horizontal="center" vertical="center" wrapText="1"/>
      <protection/>
    </xf>
    <xf numFmtId="4" fontId="5" fillId="23" borderId="18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right" vertical="center"/>
      <protection/>
    </xf>
    <xf numFmtId="0" fontId="15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5" xfId="0" applyNumberFormat="1" applyFont="1" applyFill="1" applyBorder="1" applyAlignment="1" applyProtection="1">
      <alignment horizontal="left" vertical="center"/>
      <protection/>
    </xf>
    <xf numFmtId="0" fontId="15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/>
      <protection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5" fillId="23" borderId="10" xfId="0" applyNumberFormat="1" applyFont="1" applyFill="1" applyBorder="1" applyAlignment="1" applyProtection="1">
      <alignment horizontal="left" vertical="center" wrapText="1"/>
      <protection/>
    </xf>
    <xf numFmtId="4" fontId="5" fillId="23" borderId="10" xfId="0" applyNumberFormat="1" applyFont="1" applyFill="1" applyBorder="1" applyAlignment="1" applyProtection="1">
      <alignment vertical="center" wrapText="1"/>
      <protection/>
    </xf>
    <xf numFmtId="4" fontId="5" fillId="0" borderId="18" xfId="0" applyNumberFormat="1" applyFont="1" applyFill="1" applyBorder="1" applyAlignment="1" applyProtection="1">
      <alignment horizontal="left" vertical="center" wrapText="1"/>
      <protection/>
    </xf>
    <xf numFmtId="4" fontId="5" fillId="23" borderId="18" xfId="0" applyNumberFormat="1" applyFont="1" applyFill="1" applyBorder="1" applyAlignment="1" applyProtection="1">
      <alignment vertical="center" wrapText="1"/>
      <protection/>
    </xf>
    <xf numFmtId="4" fontId="5" fillId="23" borderId="18" xfId="0" applyNumberFormat="1" applyFont="1" applyFill="1" applyBorder="1" applyAlignment="1" applyProtection="1">
      <alignment horizontal="left" vertical="center" wrapText="1"/>
      <protection/>
    </xf>
    <xf numFmtId="4" fontId="5" fillId="0" borderId="20" xfId="0" applyNumberFormat="1" applyFont="1" applyFill="1" applyBorder="1" applyAlignment="1" applyProtection="1">
      <alignment horizontal="left" vertical="center" wrapText="1"/>
      <protection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0" xfId="0" applyNumberFormat="1" applyFont="1" applyFill="1" applyAlignment="1">
      <alignment vertical="center"/>
    </xf>
    <xf numFmtId="4" fontId="5" fillId="23" borderId="21" xfId="0" applyNumberFormat="1" applyFont="1" applyFill="1" applyBorder="1" applyAlignment="1" applyProtection="1">
      <alignment vertical="center" wrapText="1"/>
      <protection/>
    </xf>
    <xf numFmtId="4" fontId="0" fillId="23" borderId="16" xfId="0" applyNumberFormat="1" applyFont="1" applyFill="1" applyBorder="1" applyAlignment="1" applyProtection="1">
      <alignment horizontal="right"/>
      <protection/>
    </xf>
    <xf numFmtId="4" fontId="5" fillId="23" borderId="21" xfId="0" applyNumberFormat="1" applyFont="1" applyFill="1" applyBorder="1" applyAlignment="1" applyProtection="1">
      <alignment/>
      <protection/>
    </xf>
    <xf numFmtId="4" fontId="0" fillId="23" borderId="22" xfId="0" applyNumberFormat="1" applyFont="1" applyFill="1" applyBorder="1" applyAlignment="1" applyProtection="1">
      <alignment horizontal="right"/>
      <protection/>
    </xf>
    <xf numFmtId="4" fontId="0" fillId="23" borderId="16" xfId="0" applyNumberFormat="1" applyFont="1" applyFill="1" applyBorder="1" applyAlignment="1" applyProtection="1">
      <alignment horizontal="right" vertical="center"/>
      <protection/>
    </xf>
    <xf numFmtId="4" fontId="5" fillId="23" borderId="21" xfId="0" applyNumberFormat="1" applyFont="1" applyFill="1" applyBorder="1" applyAlignment="1" applyProtection="1">
      <alignment horizontal="right" vertical="center"/>
      <protection/>
    </xf>
    <xf numFmtId="4" fontId="0" fillId="23" borderId="21" xfId="0" applyNumberFormat="1" applyFont="1" applyFill="1" applyBorder="1" applyAlignment="1" applyProtection="1">
      <alignment horizontal="right" vertical="center"/>
      <protection/>
    </xf>
    <xf numFmtId="4" fontId="5" fillId="23" borderId="15" xfId="0" applyNumberFormat="1" applyFont="1" applyFill="1" applyBorder="1" applyAlignment="1" applyProtection="1">
      <alignment horizontal="left" vertical="center" wrapText="1"/>
      <protection/>
    </xf>
    <xf numFmtId="4" fontId="5" fillId="23" borderId="16" xfId="0" applyNumberFormat="1" applyFont="1" applyFill="1" applyBorder="1" applyAlignment="1" applyProtection="1">
      <alignment horizontal="right" vertical="center"/>
      <protection/>
    </xf>
    <xf numFmtId="4" fontId="0" fillId="23" borderId="14" xfId="0" applyNumberFormat="1" applyFont="1" applyFill="1" applyBorder="1" applyAlignment="1" applyProtection="1">
      <alignment horizontal="right"/>
      <protection/>
    </xf>
    <xf numFmtId="4" fontId="5" fillId="23" borderId="14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Fill="1" applyBorder="1" applyAlignment="1" applyProtection="1">
      <alignment horizontal="left" vertical="center" wrapText="1"/>
      <protection/>
    </xf>
    <xf numFmtId="4" fontId="5" fillId="0" borderId="0" xfId="0" applyNumberFormat="1" applyFont="1" applyFill="1" applyAlignment="1">
      <alignment/>
    </xf>
    <xf numFmtId="4" fontId="5" fillId="23" borderId="21" xfId="0" applyNumberFormat="1" applyFont="1" applyFill="1" applyBorder="1" applyAlignment="1" applyProtection="1">
      <alignment horizontal="left" vertical="center" wrapText="1"/>
      <protection/>
    </xf>
    <xf numFmtId="4" fontId="5" fillId="23" borderId="14" xfId="0" applyNumberFormat="1" applyFont="1" applyFill="1" applyBorder="1" applyAlignment="1" applyProtection="1">
      <alignment horizontal="left" vertical="center" wrapText="1"/>
      <protection/>
    </xf>
    <xf numFmtId="4" fontId="5" fillId="23" borderId="15" xfId="0" applyNumberFormat="1" applyFont="1" applyFill="1" applyBorder="1" applyAlignment="1" applyProtection="1">
      <alignment horizontal="right" vertical="center"/>
      <protection/>
    </xf>
    <xf numFmtId="4" fontId="0" fillId="23" borderId="15" xfId="0" applyNumberFormat="1" applyFont="1" applyFill="1" applyBorder="1" applyAlignment="1" applyProtection="1">
      <alignment horizontal="right" vertical="center"/>
      <protection/>
    </xf>
    <xf numFmtId="4" fontId="0" fillId="23" borderId="11" xfId="0" applyNumberFormat="1" applyFont="1" applyFill="1" applyBorder="1" applyAlignment="1" applyProtection="1">
      <alignment horizontal="right"/>
      <protection/>
    </xf>
    <xf numFmtId="4" fontId="0" fillId="23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 applyProtection="1">
      <alignment horizontal="right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4" fontId="5" fillId="0" borderId="14" xfId="0" applyNumberFormat="1" applyFont="1" applyBorder="1" applyAlignment="1">
      <alignment/>
    </xf>
    <xf numFmtId="0" fontId="5" fillId="0" borderId="18" xfId="0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4" fontId="0" fillId="20" borderId="19" xfId="0" applyNumberFormat="1" applyFont="1" applyFill="1" applyBorder="1" applyAlignment="1" applyProtection="1">
      <alignment horizontal="left" vertical="center" wrapText="1"/>
      <protection/>
    </xf>
    <xf numFmtId="4" fontId="0" fillId="2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183" fontId="0" fillId="0" borderId="14" xfId="0" applyNumberFormat="1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/>
      <protection/>
    </xf>
    <xf numFmtId="183" fontId="0" fillId="0" borderId="21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0" fillId="0" borderId="14" xfId="0" applyFill="1" applyBorder="1" applyAlignment="1">
      <alignment/>
    </xf>
    <xf numFmtId="4" fontId="0" fillId="0" borderId="19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5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Fill="1" applyBorder="1" applyAlignment="1" applyProtection="1">
      <alignment horizontal="left"/>
      <protection/>
    </xf>
    <xf numFmtId="4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5" fillId="0" borderId="14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4" fontId="6" fillId="0" borderId="21" xfId="0" applyNumberFormat="1" applyFont="1" applyFill="1" applyBorder="1" applyAlignment="1" applyProtection="1">
      <alignment horizontal="right" vertical="center" wrapText="1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37" fontId="6" fillId="0" borderId="21" xfId="0" applyNumberFormat="1" applyFont="1" applyFill="1" applyBorder="1" applyAlignment="1" applyProtection="1">
      <alignment horizontal="right" vertical="center" wrapText="1"/>
      <protection/>
    </xf>
    <xf numFmtId="37" fontId="6" fillId="0" borderId="14" xfId="0" applyNumberFormat="1" applyFont="1" applyFill="1" applyBorder="1" applyAlignment="1" applyProtection="1">
      <alignment horizontal="right" vertical="center" wrapText="1"/>
      <protection/>
    </xf>
    <xf numFmtId="4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16" fillId="0" borderId="14" xfId="0" applyNumberFormat="1" applyFont="1" applyFill="1" applyBorder="1" applyAlignment="1" applyProtection="1">
      <alignment vertical="center" wrapText="1"/>
      <protection/>
    </xf>
    <xf numFmtId="4" fontId="16" fillId="0" borderId="21" xfId="0" applyNumberFormat="1" applyFont="1" applyFill="1" applyBorder="1" applyAlignment="1" applyProtection="1">
      <alignment horizontal="right" vertical="center" wrapText="1"/>
      <protection/>
    </xf>
    <xf numFmtId="37" fontId="16" fillId="0" borderId="21" xfId="0" applyNumberFormat="1" applyFont="1" applyFill="1" applyBorder="1" applyAlignment="1" applyProtection="1">
      <alignment horizontal="right" vertical="center" wrapText="1"/>
      <protection/>
    </xf>
    <xf numFmtId="37" fontId="16" fillId="0" borderId="14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NumberFormat="1" applyFont="1" applyFill="1" applyAlignment="1" applyProtection="1">
      <alignment vertical="center"/>
      <protection/>
    </xf>
    <xf numFmtId="4" fontId="0" fillId="0" borderId="18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0" fontId="0" fillId="0" borderId="21" xfId="0" applyFill="1" applyBorder="1" applyAlignment="1">
      <alignment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183" fontId="0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wrapText="1"/>
      <protection/>
    </xf>
    <xf numFmtId="0" fontId="6" fillId="0" borderId="11" xfId="0" applyNumberFormat="1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49" fontId="0" fillId="0" borderId="15" xfId="0" applyNumberFormat="1" applyFill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93" customWidth="1"/>
    <col min="2" max="2" width="16.5" style="94" customWidth="1"/>
    <col min="3" max="3" width="22.33203125" style="93" customWidth="1"/>
    <col min="4" max="4" width="15.5" style="95" customWidth="1"/>
    <col min="5" max="5" width="21.66015625" style="95" customWidth="1"/>
    <col min="6" max="6" width="14" style="95" customWidth="1"/>
    <col min="7" max="7" width="17.33203125" style="93" customWidth="1"/>
    <col min="8" max="8" width="14" style="95" customWidth="1"/>
  </cols>
  <sheetData>
    <row r="1" spans="1:8" ht="18.75" customHeight="1">
      <c r="A1" s="96" t="s">
        <v>193</v>
      </c>
      <c r="B1" s="97"/>
      <c r="C1" s="98"/>
      <c r="D1" s="99"/>
      <c r="E1" s="99"/>
      <c r="F1" s="99"/>
      <c r="G1" s="98"/>
      <c r="H1" s="99"/>
    </row>
    <row r="2" spans="1:8" ht="24.75" customHeight="1">
      <c r="A2" s="222" t="s">
        <v>50</v>
      </c>
      <c r="B2" s="222"/>
      <c r="C2" s="222"/>
      <c r="D2" s="222"/>
      <c r="E2" s="222"/>
      <c r="F2" s="222"/>
      <c r="G2" s="222"/>
      <c r="H2" s="222"/>
    </row>
    <row r="3" spans="1:12" s="90" customFormat="1" ht="27.75" customHeight="1">
      <c r="A3" s="227" t="s">
        <v>213</v>
      </c>
      <c r="B3" s="227"/>
      <c r="C3" s="227"/>
      <c r="D3" s="100"/>
      <c r="E3" s="100"/>
      <c r="F3" s="100"/>
      <c r="G3" s="100"/>
      <c r="H3" s="97" t="s">
        <v>16</v>
      </c>
      <c r="L3"/>
    </row>
    <row r="4" spans="1:12" s="91" customFormat="1" ht="22.5" customHeight="1">
      <c r="A4" s="223" t="s">
        <v>207</v>
      </c>
      <c r="B4" s="224"/>
      <c r="C4" s="225" t="s">
        <v>33</v>
      </c>
      <c r="D4" s="225"/>
      <c r="E4" s="226" t="s">
        <v>33</v>
      </c>
      <c r="F4" s="225"/>
      <c r="G4" s="225" t="s">
        <v>33</v>
      </c>
      <c r="H4" s="225"/>
      <c r="L4"/>
    </row>
    <row r="5" spans="1:12" s="91" customFormat="1" ht="22.5" customHeight="1">
      <c r="A5" s="101" t="s">
        <v>70</v>
      </c>
      <c r="B5" s="101" t="s">
        <v>217</v>
      </c>
      <c r="C5" s="127" t="s">
        <v>66</v>
      </c>
      <c r="D5" s="101" t="s">
        <v>217</v>
      </c>
      <c r="E5" s="128" t="s">
        <v>174</v>
      </c>
      <c r="F5" s="102" t="s">
        <v>217</v>
      </c>
      <c r="G5" s="127" t="s">
        <v>186</v>
      </c>
      <c r="H5" s="103" t="s">
        <v>217</v>
      </c>
      <c r="L5"/>
    </row>
    <row r="6" spans="1:9" s="25" customFormat="1" ht="22.5" customHeight="1">
      <c r="A6" s="110" t="s">
        <v>88</v>
      </c>
      <c r="B6" s="129">
        <f>B7+B8</f>
        <v>27139915.28</v>
      </c>
      <c r="C6" s="133" t="s">
        <v>209</v>
      </c>
      <c r="D6" s="104">
        <f>SUM(D7:D11)</f>
        <v>19139915.28</v>
      </c>
      <c r="E6" s="134" t="s">
        <v>115</v>
      </c>
      <c r="F6" s="161">
        <v>6593994</v>
      </c>
      <c r="G6" s="133" t="s">
        <v>31</v>
      </c>
      <c r="H6" s="184">
        <v>14589577</v>
      </c>
      <c r="I6" s="26"/>
    </row>
    <row r="7" spans="1:9" s="25" customFormat="1" ht="22.5" customHeight="1">
      <c r="A7" s="111" t="s">
        <v>153</v>
      </c>
      <c r="B7" s="105">
        <v>23139915.28</v>
      </c>
      <c r="C7" s="135" t="s">
        <v>56</v>
      </c>
      <c r="D7" s="161">
        <v>6593994</v>
      </c>
      <c r="E7" s="136" t="s">
        <v>215</v>
      </c>
      <c r="F7" s="161">
        <v>3831655</v>
      </c>
      <c r="G7" s="135" t="s">
        <v>37</v>
      </c>
      <c r="H7" s="184">
        <v>0</v>
      </c>
      <c r="I7" s="26"/>
    </row>
    <row r="8" spans="1:9" s="25" customFormat="1" ht="22.5" customHeight="1">
      <c r="A8" s="111" t="s">
        <v>108</v>
      </c>
      <c r="B8" s="106">
        <v>4000000</v>
      </c>
      <c r="C8" s="135" t="s">
        <v>1</v>
      </c>
      <c r="D8" s="185">
        <v>8714266.28</v>
      </c>
      <c r="E8" s="136" t="s">
        <v>9</v>
      </c>
      <c r="F8" s="161">
        <v>8000000</v>
      </c>
      <c r="G8" s="137" t="s">
        <v>184</v>
      </c>
      <c r="H8" s="184">
        <v>0</v>
      </c>
      <c r="I8" s="26"/>
    </row>
    <row r="9" spans="1:9" s="25" customFormat="1" ht="22.5" customHeight="1">
      <c r="A9" s="112" t="s">
        <v>20</v>
      </c>
      <c r="B9" s="130"/>
      <c r="C9" s="137" t="s">
        <v>39</v>
      </c>
      <c r="D9" s="132">
        <v>3831655</v>
      </c>
      <c r="E9" s="136" t="s">
        <v>203</v>
      </c>
      <c r="F9" s="161">
        <v>0</v>
      </c>
      <c r="G9" s="138" t="s">
        <v>98</v>
      </c>
      <c r="H9" s="184">
        <v>0</v>
      </c>
      <c r="I9" s="26"/>
    </row>
    <row r="10" spans="1:9" s="25" customFormat="1" ht="22.5" customHeight="1">
      <c r="A10" s="112" t="s">
        <v>177</v>
      </c>
      <c r="B10" s="129"/>
      <c r="C10" s="137" t="s">
        <v>176</v>
      </c>
      <c r="D10" s="185">
        <v>0</v>
      </c>
      <c r="E10" s="136" t="s">
        <v>97</v>
      </c>
      <c r="F10" s="161">
        <v>0</v>
      </c>
      <c r="G10" s="135" t="s">
        <v>163</v>
      </c>
      <c r="H10" s="184">
        <v>0</v>
      </c>
      <c r="I10" s="26"/>
    </row>
    <row r="11" spans="1:9" s="25" customFormat="1" ht="22.5" customHeight="1">
      <c r="A11" s="112" t="s">
        <v>122</v>
      </c>
      <c r="B11" s="105"/>
      <c r="C11" s="137" t="s">
        <v>109</v>
      </c>
      <c r="D11" s="107">
        <v>0</v>
      </c>
      <c r="E11" s="139" t="s">
        <v>28</v>
      </c>
      <c r="F11" s="161">
        <v>0</v>
      </c>
      <c r="G11" s="140" t="s">
        <v>36</v>
      </c>
      <c r="H11" s="184">
        <v>0</v>
      </c>
      <c r="I11" s="26"/>
    </row>
    <row r="12" spans="1:9" s="25" customFormat="1" ht="22.5" customHeight="1">
      <c r="A12" s="111" t="s">
        <v>117</v>
      </c>
      <c r="B12" s="105"/>
      <c r="C12" s="135" t="s">
        <v>199</v>
      </c>
      <c r="D12" s="132">
        <f>SUM(D13:D22)</f>
        <v>8000000</v>
      </c>
      <c r="E12" s="139" t="s">
        <v>185</v>
      </c>
      <c r="F12" s="161">
        <v>0</v>
      </c>
      <c r="G12" s="135" t="s">
        <v>64</v>
      </c>
      <c r="H12" s="184">
        <v>0</v>
      </c>
      <c r="I12" s="26"/>
    </row>
    <row r="13" spans="1:9" s="25" customFormat="1" ht="22.5" customHeight="1">
      <c r="A13" s="111" t="s">
        <v>200</v>
      </c>
      <c r="B13" s="106"/>
      <c r="C13" s="141" t="s">
        <v>56</v>
      </c>
      <c r="D13" s="105">
        <v>0</v>
      </c>
      <c r="E13" s="139" t="s">
        <v>128</v>
      </c>
      <c r="F13" s="161">
        <v>0</v>
      </c>
      <c r="G13" s="135" t="s">
        <v>114</v>
      </c>
      <c r="H13" s="184">
        <v>3237490.28</v>
      </c>
      <c r="I13" s="26"/>
    </row>
    <row r="14" spans="1:10" s="25" customFormat="1" ht="22.5" customHeight="1">
      <c r="A14" s="111" t="s">
        <v>79</v>
      </c>
      <c r="B14" s="129"/>
      <c r="C14" s="135" t="s">
        <v>39</v>
      </c>
      <c r="D14" s="105">
        <v>0</v>
      </c>
      <c r="E14" s="139" t="s">
        <v>192</v>
      </c>
      <c r="F14" s="161">
        <v>8714266.28</v>
      </c>
      <c r="G14" s="135" t="s">
        <v>169</v>
      </c>
      <c r="H14" s="184">
        <v>727776</v>
      </c>
      <c r="I14" s="26"/>
      <c r="J14" s="26"/>
    </row>
    <row r="15" spans="1:12" s="92" customFormat="1" ht="22.5" customHeight="1">
      <c r="A15" s="111" t="s">
        <v>54</v>
      </c>
      <c r="B15" s="106"/>
      <c r="C15" s="135" t="s">
        <v>1</v>
      </c>
      <c r="D15" s="105">
        <v>0</v>
      </c>
      <c r="E15" s="136" t="s">
        <v>87</v>
      </c>
      <c r="F15" s="161">
        <v>0</v>
      </c>
      <c r="G15" s="135" t="s">
        <v>149</v>
      </c>
      <c r="H15" s="184">
        <v>0</v>
      </c>
      <c r="L15" s="25"/>
    </row>
    <row r="16" spans="1:9" s="25" customFormat="1" ht="22.5" customHeight="1">
      <c r="A16" s="111" t="s">
        <v>142</v>
      </c>
      <c r="B16" s="130"/>
      <c r="C16" s="135" t="s">
        <v>72</v>
      </c>
      <c r="D16" s="105">
        <v>0</v>
      </c>
      <c r="E16" s="136" t="s">
        <v>100</v>
      </c>
      <c r="F16" s="161">
        <v>0</v>
      </c>
      <c r="G16" s="135" t="s">
        <v>82</v>
      </c>
      <c r="H16" s="184">
        <v>8000000</v>
      </c>
      <c r="I16" s="26"/>
    </row>
    <row r="17" spans="1:9" s="25" customFormat="1" ht="22.5" customHeight="1">
      <c r="A17" s="113" t="s">
        <v>105</v>
      </c>
      <c r="B17" s="129"/>
      <c r="C17" s="137" t="s">
        <v>176</v>
      </c>
      <c r="D17" s="105">
        <v>0</v>
      </c>
      <c r="E17" s="136" t="s">
        <v>187</v>
      </c>
      <c r="F17" s="161">
        <v>0</v>
      </c>
      <c r="G17" s="135" t="s">
        <v>46</v>
      </c>
      <c r="H17" s="184">
        <v>0</v>
      </c>
      <c r="I17" s="26"/>
    </row>
    <row r="18" spans="1:9" s="25" customFormat="1" ht="22.5" customHeight="1">
      <c r="A18" s="113" t="s">
        <v>51</v>
      </c>
      <c r="B18" s="105"/>
      <c r="C18" s="135" t="s">
        <v>109</v>
      </c>
      <c r="D18" s="105">
        <v>8000000</v>
      </c>
      <c r="E18" s="136" t="s">
        <v>4</v>
      </c>
      <c r="F18" s="161">
        <v>0</v>
      </c>
      <c r="G18" s="135" t="s">
        <v>21</v>
      </c>
      <c r="H18" s="184">
        <v>0</v>
      </c>
      <c r="I18" s="26"/>
    </row>
    <row r="19" spans="1:10" s="25" customFormat="1" ht="22.5" customHeight="1">
      <c r="A19" s="113" t="s">
        <v>157</v>
      </c>
      <c r="B19" s="105"/>
      <c r="C19" s="137" t="s">
        <v>35</v>
      </c>
      <c r="D19" s="105">
        <v>0</v>
      </c>
      <c r="E19" s="136" t="s">
        <v>110</v>
      </c>
      <c r="F19" s="161">
        <v>0</v>
      </c>
      <c r="G19" s="135" t="s">
        <v>96</v>
      </c>
      <c r="H19" s="184">
        <v>0</v>
      </c>
      <c r="I19" s="131"/>
      <c r="J19" s="26"/>
    </row>
    <row r="20" spans="1:8" s="25" customFormat="1" ht="22.5" customHeight="1">
      <c r="A20" s="113" t="s">
        <v>195</v>
      </c>
      <c r="B20" s="105"/>
      <c r="C20" s="137" t="s">
        <v>42</v>
      </c>
      <c r="D20" s="105">
        <v>0</v>
      </c>
      <c r="E20" s="136" t="s">
        <v>148</v>
      </c>
      <c r="F20" s="185">
        <v>0</v>
      </c>
      <c r="G20" s="135" t="s">
        <v>94</v>
      </c>
      <c r="H20" s="184">
        <v>0</v>
      </c>
    </row>
    <row r="21" spans="1:8" s="25" customFormat="1" ht="22.5" customHeight="1">
      <c r="A21" s="114"/>
      <c r="B21" s="105"/>
      <c r="C21" s="137" t="s">
        <v>216</v>
      </c>
      <c r="D21" s="105">
        <v>0</v>
      </c>
      <c r="E21" s="142"/>
      <c r="F21" s="143"/>
      <c r="G21" s="137" t="s">
        <v>212</v>
      </c>
      <c r="H21" s="184">
        <v>0</v>
      </c>
    </row>
    <row r="22" spans="1:8" s="25" customFormat="1" ht="22.5" customHeight="1">
      <c r="A22" s="114"/>
      <c r="B22" s="105"/>
      <c r="C22" s="135" t="s">
        <v>91</v>
      </c>
      <c r="D22" s="106">
        <v>0</v>
      </c>
      <c r="E22" s="144"/>
      <c r="F22" s="145"/>
      <c r="G22" s="137" t="s">
        <v>45</v>
      </c>
      <c r="H22" s="184">
        <v>0</v>
      </c>
    </row>
    <row r="23" spans="1:9" s="25" customFormat="1" ht="22.5" customHeight="1">
      <c r="A23" s="114"/>
      <c r="B23" s="105"/>
      <c r="C23" s="135" t="s">
        <v>11</v>
      </c>
      <c r="D23" s="146"/>
      <c r="E23" s="147"/>
      <c r="F23" s="148"/>
      <c r="G23" s="149" t="s">
        <v>61</v>
      </c>
      <c r="H23" s="184">
        <v>0</v>
      </c>
      <c r="I23" s="26"/>
    </row>
    <row r="24" spans="1:9" s="25" customFormat="1" ht="22.5" customHeight="1">
      <c r="A24" s="114"/>
      <c r="B24" s="105"/>
      <c r="C24" s="135" t="s">
        <v>19</v>
      </c>
      <c r="D24" s="146"/>
      <c r="E24" s="150"/>
      <c r="F24" s="146"/>
      <c r="G24" s="149" t="s">
        <v>57</v>
      </c>
      <c r="H24" s="184">
        <v>585072</v>
      </c>
      <c r="I24" s="26"/>
    </row>
    <row r="25" spans="1:9" s="25" customFormat="1" ht="22.5" customHeight="1">
      <c r="A25" s="115"/>
      <c r="B25" s="151"/>
      <c r="C25" s="135" t="s">
        <v>14</v>
      </c>
      <c r="D25" s="13"/>
      <c r="E25" s="152"/>
      <c r="F25" s="13"/>
      <c r="G25" s="153" t="s">
        <v>166</v>
      </c>
      <c r="H25" s="161">
        <v>0</v>
      </c>
      <c r="I25" s="26"/>
    </row>
    <row r="26" spans="1:9" s="25" customFormat="1" ht="22.5" customHeight="1">
      <c r="A26" s="116"/>
      <c r="B26" s="143"/>
      <c r="C26" s="135" t="s">
        <v>49</v>
      </c>
      <c r="D26" s="13"/>
      <c r="E26" s="152"/>
      <c r="F26" s="13"/>
      <c r="G26" s="153" t="s">
        <v>41</v>
      </c>
      <c r="H26" s="161">
        <v>0</v>
      </c>
      <c r="I26" s="26"/>
    </row>
    <row r="27" spans="1:9" s="25" customFormat="1" ht="22.5" customHeight="1">
      <c r="A27" s="116"/>
      <c r="B27" s="151"/>
      <c r="C27" s="154"/>
      <c r="D27" s="13"/>
      <c r="E27" s="152"/>
      <c r="F27" s="13"/>
      <c r="G27" s="153" t="s">
        <v>141</v>
      </c>
      <c r="H27" s="184">
        <v>0</v>
      </c>
      <c r="I27" s="26"/>
    </row>
    <row r="28" spans="1:8" s="25" customFormat="1" ht="22.5" customHeight="1">
      <c r="A28" s="116"/>
      <c r="B28" s="151"/>
      <c r="C28" s="155"/>
      <c r="D28" s="13"/>
      <c r="E28" s="152"/>
      <c r="F28" s="13"/>
      <c r="G28" s="153" t="s">
        <v>74</v>
      </c>
      <c r="H28" s="184">
        <v>0</v>
      </c>
    </row>
    <row r="29" spans="1:8" s="25" customFormat="1" ht="22.5" customHeight="1">
      <c r="A29" s="116"/>
      <c r="B29" s="151"/>
      <c r="C29" s="155"/>
      <c r="D29" s="13"/>
      <c r="E29" s="152"/>
      <c r="F29" s="13"/>
      <c r="G29" s="153" t="s">
        <v>211</v>
      </c>
      <c r="H29" s="184">
        <v>0</v>
      </c>
    </row>
    <row r="30" spans="1:9" s="25" customFormat="1" ht="22.5" customHeight="1">
      <c r="A30" s="116"/>
      <c r="B30" s="151"/>
      <c r="C30" s="156"/>
      <c r="D30" s="13"/>
      <c r="E30" s="152"/>
      <c r="F30" s="13"/>
      <c r="G30" s="153" t="s">
        <v>143</v>
      </c>
      <c r="H30" s="184">
        <v>0</v>
      </c>
      <c r="I30" s="26"/>
    </row>
    <row r="31" spans="1:9" s="25" customFormat="1" ht="27" customHeight="1">
      <c r="A31" s="116"/>
      <c r="B31" s="151"/>
      <c r="C31" s="156"/>
      <c r="D31" s="13"/>
      <c r="E31" s="157"/>
      <c r="F31" s="158"/>
      <c r="G31" s="149" t="s">
        <v>86</v>
      </c>
      <c r="H31" s="184">
        <v>0</v>
      </c>
      <c r="I31" s="26"/>
    </row>
    <row r="32" spans="1:8" s="25" customFormat="1" ht="22.5" customHeight="1">
      <c r="A32" s="116"/>
      <c r="B32" s="151"/>
      <c r="C32" s="156"/>
      <c r="D32" s="13"/>
      <c r="E32" s="157"/>
      <c r="F32" s="158"/>
      <c r="G32" s="149" t="s">
        <v>81</v>
      </c>
      <c r="H32" s="185">
        <v>0</v>
      </c>
    </row>
    <row r="33" spans="1:8" s="25" customFormat="1" ht="22.5" customHeight="1">
      <c r="A33" s="116"/>
      <c r="B33" s="159"/>
      <c r="C33" s="156"/>
      <c r="D33" s="160"/>
      <c r="E33" s="152"/>
      <c r="F33" s="160"/>
      <c r="G33" s="137"/>
      <c r="H33" s="107"/>
    </row>
    <row r="34" spans="1:10" ht="19.5" customHeight="1">
      <c r="A34" s="111"/>
      <c r="B34" s="105"/>
      <c r="C34" s="135"/>
      <c r="D34" s="161"/>
      <c r="E34" s="162"/>
      <c r="F34" s="161"/>
      <c r="G34" s="135"/>
      <c r="H34" s="107"/>
      <c r="I34" s="26"/>
      <c r="J34" s="26"/>
    </row>
    <row r="35" spans="1:8" s="25" customFormat="1" ht="21.75" customHeight="1">
      <c r="A35" s="117" t="s">
        <v>202</v>
      </c>
      <c r="B35" s="13">
        <f>B6</f>
        <v>27139915.28</v>
      </c>
      <c r="C35" s="118" t="s">
        <v>218</v>
      </c>
      <c r="D35" s="13">
        <f>D23+D6+D12</f>
        <v>27139915.28</v>
      </c>
      <c r="E35" s="119" t="s">
        <v>218</v>
      </c>
      <c r="F35" s="13">
        <f>SUM(F6:F20)</f>
        <v>27139915.28</v>
      </c>
      <c r="G35" s="118" t="s">
        <v>218</v>
      </c>
      <c r="H35" s="13">
        <f>SUM(H6:H32)</f>
        <v>27139915.28</v>
      </c>
    </row>
    <row r="36" spans="2:10" ht="21.75" customHeight="1">
      <c r="B36" s="108"/>
      <c r="C36" s="109"/>
      <c r="I36" s="26"/>
      <c r="J36" s="26"/>
    </row>
    <row r="37" spans="3:10" ht="21.75" customHeight="1">
      <c r="C37" s="109"/>
      <c r="I37" s="26"/>
      <c r="J37" s="26"/>
    </row>
    <row r="38" spans="9:10" ht="21.75" customHeight="1">
      <c r="I38" s="26"/>
      <c r="J38" s="26"/>
    </row>
    <row r="39" spans="9:10" ht="21.75" customHeight="1">
      <c r="I39" s="26"/>
      <c r="J39" s="26"/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</sheetData>
  <sheetProtection/>
  <mergeCells count="6">
    <mergeCell ref="A2:H2"/>
    <mergeCell ref="A4:B4"/>
    <mergeCell ref="C4:D4"/>
    <mergeCell ref="E4:F4"/>
    <mergeCell ref="G4:H4"/>
    <mergeCell ref="A3:C3"/>
  </mergeCells>
  <printOptions horizontalCentered="1"/>
  <pageMargins left="0.5905511811023622" right="0.5905511811023622" top="0.3937007874015747" bottom="0.3937007874015747" header="0.3937007874015747" footer="0.3937007874015747"/>
  <pageSetup fitToHeight="1" fitToWidth="1" horizontalDpi="200" verticalDpi="2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31" style="1" customWidth="1"/>
    <col min="2" max="2" width="17.66015625" style="1" customWidth="1"/>
    <col min="3" max="3" width="19" style="1" customWidth="1"/>
    <col min="4" max="4" width="15.33203125" style="1" customWidth="1"/>
    <col min="5" max="5" width="14.33203125" style="1" customWidth="1"/>
    <col min="6" max="7" width="7.33203125" style="1" customWidth="1"/>
    <col min="8" max="8" width="5.66015625" style="1" customWidth="1"/>
    <col min="9" max="16384" width="9.16015625" style="1" customWidth="1"/>
  </cols>
  <sheetData>
    <row r="1" ht="14.25" customHeight="1">
      <c r="A1" s="3" t="s">
        <v>25</v>
      </c>
    </row>
    <row r="2" ht="11.25" customHeight="1">
      <c r="A2" s="3"/>
    </row>
    <row r="3" spans="1:8" ht="43.5" customHeight="1">
      <c r="A3" s="249" t="s">
        <v>78</v>
      </c>
      <c r="B3" s="249"/>
      <c r="C3" s="249"/>
      <c r="D3" s="249"/>
      <c r="E3" s="249"/>
      <c r="F3" s="249"/>
      <c r="G3" s="249"/>
      <c r="H3" s="249"/>
    </row>
    <row r="4" ht="11.25" customHeight="1"/>
    <row r="5" spans="1:12" s="2" customFormat="1" ht="27.75" customHeight="1">
      <c r="A5" s="215" t="s">
        <v>213</v>
      </c>
      <c r="B5" s="15"/>
      <c r="C5" s="15"/>
      <c r="D5" s="15"/>
      <c r="E5" s="15"/>
      <c r="F5" s="15"/>
      <c r="G5" s="1"/>
      <c r="H5" s="19" t="s">
        <v>129</v>
      </c>
      <c r="I5" s="3"/>
      <c r="J5" s="3"/>
      <c r="K5" s="3"/>
      <c r="L5" s="3"/>
    </row>
    <row r="6" spans="1:8" s="3" customFormat="1" ht="21" customHeight="1">
      <c r="A6" s="251" t="s">
        <v>118</v>
      </c>
      <c r="B6" s="251" t="s">
        <v>173</v>
      </c>
      <c r="C6" s="250" t="s">
        <v>201</v>
      </c>
      <c r="D6" s="250"/>
      <c r="E6" s="250"/>
      <c r="F6" s="250"/>
      <c r="G6" s="253" t="s">
        <v>32</v>
      </c>
      <c r="H6" s="253" t="s">
        <v>67</v>
      </c>
    </row>
    <row r="7" spans="1:8" s="4" customFormat="1" ht="42" customHeight="1">
      <c r="A7" s="252"/>
      <c r="B7" s="252"/>
      <c r="C7" s="125" t="s">
        <v>44</v>
      </c>
      <c r="D7" s="8" t="s">
        <v>134</v>
      </c>
      <c r="E7" s="8" t="s">
        <v>130</v>
      </c>
      <c r="F7" s="18" t="s">
        <v>178</v>
      </c>
      <c r="G7" s="253"/>
      <c r="H7" s="253"/>
    </row>
    <row r="8" spans="1:9" s="5" customFormat="1" ht="45" customHeight="1">
      <c r="A8" s="190" t="s">
        <v>44</v>
      </c>
      <c r="B8" s="188">
        <v>19139915.28</v>
      </c>
      <c r="C8" s="187">
        <v>19139915.28</v>
      </c>
      <c r="D8" s="214">
        <v>19139915.28</v>
      </c>
      <c r="E8" s="188">
        <v>0</v>
      </c>
      <c r="F8" s="216">
        <f>0</f>
        <v>0</v>
      </c>
      <c r="G8" s="192">
        <f>0</f>
        <v>0</v>
      </c>
      <c r="H8" s="192">
        <f>0</f>
        <v>0</v>
      </c>
      <c r="I8" s="14"/>
    </row>
    <row r="9" spans="1:8" ht="45" customHeight="1">
      <c r="A9" s="190" t="s">
        <v>23</v>
      </c>
      <c r="B9" s="188">
        <v>14589577</v>
      </c>
      <c r="C9" s="187">
        <v>14589577</v>
      </c>
      <c r="D9" s="214">
        <v>14589577</v>
      </c>
      <c r="E9" s="188">
        <v>0</v>
      </c>
      <c r="F9" s="216">
        <f>0</f>
        <v>0</v>
      </c>
      <c r="G9" s="192">
        <f>0</f>
        <v>0</v>
      </c>
      <c r="H9" s="192">
        <f>0</f>
        <v>0</v>
      </c>
    </row>
    <row r="10" spans="1:8" ht="45" customHeight="1">
      <c r="A10" s="190" t="s">
        <v>111</v>
      </c>
      <c r="B10" s="188">
        <v>120000</v>
      </c>
      <c r="C10" s="187">
        <v>120000</v>
      </c>
      <c r="D10" s="214">
        <v>120000</v>
      </c>
      <c r="E10" s="188">
        <v>0</v>
      </c>
      <c r="F10" s="216">
        <f>0</f>
        <v>0</v>
      </c>
      <c r="G10" s="192">
        <f>0</f>
        <v>0</v>
      </c>
      <c r="H10" s="192">
        <f>0</f>
        <v>0</v>
      </c>
    </row>
    <row r="11" spans="1:8" ht="45" customHeight="1">
      <c r="A11" s="190" t="s">
        <v>219</v>
      </c>
      <c r="B11" s="188">
        <v>120000</v>
      </c>
      <c r="C11" s="187">
        <v>120000</v>
      </c>
      <c r="D11" s="214">
        <v>120000</v>
      </c>
      <c r="E11" s="188">
        <v>0</v>
      </c>
      <c r="F11" s="216">
        <f>0</f>
        <v>0</v>
      </c>
      <c r="G11" s="192">
        <f>0</f>
        <v>0</v>
      </c>
      <c r="H11" s="192">
        <f>0</f>
        <v>0</v>
      </c>
    </row>
    <row r="12" spans="1:8" ht="45" customHeight="1">
      <c r="A12" s="190" t="s">
        <v>151</v>
      </c>
      <c r="B12" s="188">
        <v>6575142</v>
      </c>
      <c r="C12" s="187">
        <v>6575142</v>
      </c>
      <c r="D12" s="214">
        <v>6575142</v>
      </c>
      <c r="E12" s="188">
        <v>0</v>
      </c>
      <c r="F12" s="216">
        <f>0</f>
        <v>0</v>
      </c>
      <c r="G12" s="192">
        <f>0</f>
        <v>0</v>
      </c>
      <c r="H12" s="192">
        <f>0</f>
        <v>0</v>
      </c>
    </row>
    <row r="13" spans="1:8" ht="45" customHeight="1">
      <c r="A13" s="190" t="s">
        <v>119</v>
      </c>
      <c r="B13" s="188">
        <v>5931142</v>
      </c>
      <c r="C13" s="187">
        <v>5931142</v>
      </c>
      <c r="D13" s="214">
        <v>5931142</v>
      </c>
      <c r="E13" s="188">
        <v>0</v>
      </c>
      <c r="F13" s="216">
        <f>0</f>
        <v>0</v>
      </c>
      <c r="G13" s="192">
        <f>0</f>
        <v>0</v>
      </c>
      <c r="H13" s="192">
        <f>0</f>
        <v>0</v>
      </c>
    </row>
    <row r="14" spans="1:8" ht="45" customHeight="1">
      <c r="A14" s="190" t="s">
        <v>159</v>
      </c>
      <c r="B14" s="188">
        <v>644000</v>
      </c>
      <c r="C14" s="187">
        <v>644000</v>
      </c>
      <c r="D14" s="214">
        <v>644000</v>
      </c>
      <c r="E14" s="188">
        <v>0</v>
      </c>
      <c r="F14" s="216">
        <f>0</f>
        <v>0</v>
      </c>
      <c r="G14" s="192">
        <f>0</f>
        <v>0</v>
      </c>
      <c r="H14" s="192">
        <f>0</f>
        <v>0</v>
      </c>
    </row>
    <row r="15" spans="1:8" ht="45" customHeight="1">
      <c r="A15" s="190" t="s">
        <v>135</v>
      </c>
      <c r="B15" s="188">
        <v>90000</v>
      </c>
      <c r="C15" s="187">
        <v>90000</v>
      </c>
      <c r="D15" s="214">
        <v>90000</v>
      </c>
      <c r="E15" s="188">
        <v>0</v>
      </c>
      <c r="F15" s="216">
        <f>0</f>
        <v>0</v>
      </c>
      <c r="G15" s="192">
        <f>0</f>
        <v>0</v>
      </c>
      <c r="H15" s="192">
        <f>0</f>
        <v>0</v>
      </c>
    </row>
    <row r="16" spans="1:8" ht="45" customHeight="1">
      <c r="A16" s="190" t="s">
        <v>164</v>
      </c>
      <c r="B16" s="188">
        <v>90000</v>
      </c>
      <c r="C16" s="187">
        <v>90000</v>
      </c>
      <c r="D16" s="214">
        <v>90000</v>
      </c>
      <c r="E16" s="188">
        <v>0</v>
      </c>
      <c r="F16" s="216">
        <f>0</f>
        <v>0</v>
      </c>
      <c r="G16" s="192">
        <f>0</f>
        <v>0</v>
      </c>
      <c r="H16" s="192">
        <f>0</f>
        <v>0</v>
      </c>
    </row>
    <row r="17" spans="1:8" ht="45" customHeight="1">
      <c r="A17" s="190" t="s">
        <v>13</v>
      </c>
      <c r="B17" s="188">
        <v>7804435</v>
      </c>
      <c r="C17" s="187">
        <v>7804435</v>
      </c>
      <c r="D17" s="214">
        <v>7804435</v>
      </c>
      <c r="E17" s="188">
        <v>0</v>
      </c>
      <c r="F17" s="216">
        <f>0</f>
        <v>0</v>
      </c>
      <c r="G17" s="192">
        <f>0</f>
        <v>0</v>
      </c>
      <c r="H17" s="192">
        <f>0</f>
        <v>0</v>
      </c>
    </row>
    <row r="18" spans="1:8" ht="45" customHeight="1">
      <c r="A18" s="190" t="s">
        <v>85</v>
      </c>
      <c r="B18" s="188">
        <v>7804435</v>
      </c>
      <c r="C18" s="187">
        <v>7804435</v>
      </c>
      <c r="D18" s="214">
        <v>7804435</v>
      </c>
      <c r="E18" s="188">
        <v>0</v>
      </c>
      <c r="F18" s="216">
        <f>0</f>
        <v>0</v>
      </c>
      <c r="G18" s="192">
        <f>0</f>
        <v>0</v>
      </c>
      <c r="H18" s="192">
        <f>0</f>
        <v>0</v>
      </c>
    </row>
    <row r="19" spans="1:8" ht="45" customHeight="1">
      <c r="A19" s="190" t="s">
        <v>34</v>
      </c>
      <c r="B19" s="188">
        <v>3237490.28</v>
      </c>
      <c r="C19" s="187">
        <v>3237490.28</v>
      </c>
      <c r="D19" s="214">
        <v>3237490.28</v>
      </c>
      <c r="E19" s="188">
        <v>0</v>
      </c>
      <c r="F19" s="216">
        <f>0</f>
        <v>0</v>
      </c>
      <c r="G19" s="192">
        <f>0</f>
        <v>0</v>
      </c>
      <c r="H19" s="192">
        <f>0</f>
        <v>0</v>
      </c>
    </row>
    <row r="20" spans="1:8" ht="45" customHeight="1">
      <c r="A20" s="190" t="s">
        <v>53</v>
      </c>
      <c r="B20" s="188">
        <v>3237490.28</v>
      </c>
      <c r="C20" s="187">
        <v>3237490.28</v>
      </c>
      <c r="D20" s="214">
        <v>3237490.28</v>
      </c>
      <c r="E20" s="188">
        <v>0</v>
      </c>
      <c r="F20" s="216">
        <f>0</f>
        <v>0</v>
      </c>
      <c r="G20" s="192">
        <f>0</f>
        <v>0</v>
      </c>
      <c r="H20" s="192">
        <f>0</f>
        <v>0</v>
      </c>
    </row>
    <row r="21" spans="1:8" ht="45" customHeight="1">
      <c r="A21" s="190" t="s">
        <v>58</v>
      </c>
      <c r="B21" s="188">
        <v>3075983.24</v>
      </c>
      <c r="C21" s="187">
        <v>3075983.24</v>
      </c>
      <c r="D21" s="214">
        <v>3075983.24</v>
      </c>
      <c r="E21" s="188">
        <v>0</v>
      </c>
      <c r="F21" s="216">
        <f>0</f>
        <v>0</v>
      </c>
      <c r="G21" s="192">
        <f>0</f>
        <v>0</v>
      </c>
      <c r="H21" s="192">
        <f>0</f>
        <v>0</v>
      </c>
    </row>
    <row r="22" spans="1:8" ht="45" customHeight="1">
      <c r="A22" s="190" t="s">
        <v>112</v>
      </c>
      <c r="B22" s="188">
        <v>161507.04</v>
      </c>
      <c r="C22" s="187">
        <v>161507.04</v>
      </c>
      <c r="D22" s="214">
        <v>161507.04</v>
      </c>
      <c r="E22" s="188">
        <v>0</v>
      </c>
      <c r="F22" s="216">
        <f>0</f>
        <v>0</v>
      </c>
      <c r="G22" s="192">
        <f>0</f>
        <v>0</v>
      </c>
      <c r="H22" s="192">
        <f>0</f>
        <v>0</v>
      </c>
    </row>
    <row r="23" spans="1:8" ht="45" customHeight="1">
      <c r="A23" s="190" t="s">
        <v>158</v>
      </c>
      <c r="B23" s="188">
        <v>727776</v>
      </c>
      <c r="C23" s="187">
        <v>727776</v>
      </c>
      <c r="D23" s="214">
        <v>727776</v>
      </c>
      <c r="E23" s="188">
        <v>0</v>
      </c>
      <c r="F23" s="216">
        <f>0</f>
        <v>0</v>
      </c>
      <c r="G23" s="192">
        <f>0</f>
        <v>0</v>
      </c>
      <c r="H23" s="192">
        <f>0</f>
        <v>0</v>
      </c>
    </row>
    <row r="24" spans="1:8" ht="45" customHeight="1">
      <c r="A24" s="190" t="s">
        <v>194</v>
      </c>
      <c r="B24" s="188">
        <v>727776</v>
      </c>
      <c r="C24" s="187">
        <v>727776</v>
      </c>
      <c r="D24" s="214">
        <v>727776</v>
      </c>
      <c r="E24" s="188">
        <v>0</v>
      </c>
      <c r="F24" s="216">
        <f>0</f>
        <v>0</v>
      </c>
      <c r="G24" s="192">
        <f>0</f>
        <v>0</v>
      </c>
      <c r="H24" s="192">
        <f>0</f>
        <v>0</v>
      </c>
    </row>
    <row r="25" spans="1:8" ht="45" customHeight="1">
      <c r="A25" s="190" t="s">
        <v>2</v>
      </c>
      <c r="B25" s="188">
        <v>727776</v>
      </c>
      <c r="C25" s="187">
        <v>727776</v>
      </c>
      <c r="D25" s="214">
        <v>727776</v>
      </c>
      <c r="E25" s="188">
        <v>0</v>
      </c>
      <c r="F25" s="216">
        <f>0</f>
        <v>0</v>
      </c>
      <c r="G25" s="192">
        <f>0</f>
        <v>0</v>
      </c>
      <c r="H25" s="192">
        <f>0</f>
        <v>0</v>
      </c>
    </row>
    <row r="26" spans="1:8" ht="45" customHeight="1">
      <c r="A26" s="190" t="s">
        <v>120</v>
      </c>
      <c r="B26" s="188">
        <v>585072</v>
      </c>
      <c r="C26" s="187">
        <v>585072</v>
      </c>
      <c r="D26" s="214">
        <v>585072</v>
      </c>
      <c r="E26" s="188">
        <v>0</v>
      </c>
      <c r="F26" s="216">
        <f>0</f>
        <v>0</v>
      </c>
      <c r="G26" s="192">
        <f>0</f>
        <v>0</v>
      </c>
      <c r="H26" s="192">
        <f>0</f>
        <v>0</v>
      </c>
    </row>
    <row r="27" spans="1:8" ht="45" customHeight="1">
      <c r="A27" s="190" t="s">
        <v>93</v>
      </c>
      <c r="B27" s="188">
        <v>585072</v>
      </c>
      <c r="C27" s="187">
        <v>585072</v>
      </c>
      <c r="D27" s="214">
        <v>585072</v>
      </c>
      <c r="E27" s="188">
        <v>0</v>
      </c>
      <c r="F27" s="216">
        <f>0</f>
        <v>0</v>
      </c>
      <c r="G27" s="192">
        <f>0</f>
        <v>0</v>
      </c>
      <c r="H27" s="192">
        <f>0</f>
        <v>0</v>
      </c>
    </row>
    <row r="28" spans="1:8" ht="45" customHeight="1">
      <c r="A28" s="190" t="s">
        <v>138</v>
      </c>
      <c r="B28" s="188">
        <v>585072</v>
      </c>
      <c r="C28" s="187">
        <v>585072</v>
      </c>
      <c r="D28" s="214">
        <v>585072</v>
      </c>
      <c r="E28" s="188">
        <v>0</v>
      </c>
      <c r="F28" s="216">
        <f>0</f>
        <v>0</v>
      </c>
      <c r="G28" s="192">
        <f>0</f>
        <v>0</v>
      </c>
      <c r="H28" s="192">
        <f>0</f>
        <v>0</v>
      </c>
    </row>
    <row r="29" ht="9.75" customHeight="1">
      <c r="B29" s="14"/>
    </row>
  </sheetData>
  <sheetProtection/>
  <mergeCells count="6">
    <mergeCell ref="A3:H3"/>
    <mergeCell ref="C6:F6"/>
    <mergeCell ref="A6:A7"/>
    <mergeCell ref="B6:B7"/>
    <mergeCell ref="G6:G7"/>
    <mergeCell ref="H6:H7"/>
  </mergeCells>
  <printOptions horizontalCentered="1"/>
  <pageMargins left="0.3937007874015747" right="0.3937007874015747" top="0.7480314866764337" bottom="0.7480314866764337" header="0.31496063461453894" footer="0.3149606346145389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29" style="1" customWidth="1"/>
    <col min="2" max="2" width="20.33203125" style="1" customWidth="1"/>
    <col min="3" max="3" width="23" style="1" customWidth="1"/>
    <col min="4" max="4" width="21.33203125" style="1" customWidth="1"/>
    <col min="5" max="5" width="19.66015625" style="1" customWidth="1"/>
    <col min="6" max="7" width="8.5" style="1" customWidth="1"/>
    <col min="8" max="8" width="6.33203125" style="1" customWidth="1"/>
    <col min="9" max="9" width="5.33203125" style="1" customWidth="1"/>
    <col min="10" max="16384" width="9.16015625" style="1" customWidth="1"/>
  </cols>
  <sheetData>
    <row r="1" ht="14.25" customHeight="1">
      <c r="A1" s="3" t="s">
        <v>189</v>
      </c>
    </row>
    <row r="2" ht="11.25" customHeight="1">
      <c r="A2" s="3"/>
    </row>
    <row r="3" spans="1:9" ht="43.5" customHeight="1">
      <c r="A3" s="254" t="s">
        <v>210</v>
      </c>
      <c r="B3" s="254"/>
      <c r="C3" s="254"/>
      <c r="D3" s="254"/>
      <c r="E3" s="254"/>
      <c r="F3" s="254"/>
      <c r="G3" s="254"/>
      <c r="H3" s="254"/>
      <c r="I3" s="254"/>
    </row>
    <row r="4" ht="11.25" customHeight="1"/>
    <row r="5" spans="1:9" s="2" customFormat="1" ht="27.75" customHeight="1">
      <c r="A5" s="215" t="s">
        <v>213</v>
      </c>
      <c r="B5" s="15"/>
      <c r="C5" s="15"/>
      <c r="D5" s="15"/>
      <c r="E5" s="15"/>
      <c r="F5" s="15"/>
      <c r="I5" s="7" t="s">
        <v>129</v>
      </c>
    </row>
    <row r="6" spans="1:9" s="3" customFormat="1" ht="21" customHeight="1">
      <c r="A6" s="251" t="s">
        <v>118</v>
      </c>
      <c r="B6" s="251" t="s">
        <v>173</v>
      </c>
      <c r="C6" s="250" t="s">
        <v>201</v>
      </c>
      <c r="D6" s="250"/>
      <c r="E6" s="250"/>
      <c r="F6" s="250"/>
      <c r="G6" s="253" t="s">
        <v>32</v>
      </c>
      <c r="H6" s="253" t="s">
        <v>67</v>
      </c>
      <c r="I6" s="253" t="s">
        <v>5</v>
      </c>
    </row>
    <row r="7" spans="1:9" s="4" customFormat="1" ht="42" customHeight="1">
      <c r="A7" s="252"/>
      <c r="B7" s="252"/>
      <c r="C7" s="8" t="s">
        <v>44</v>
      </c>
      <c r="D7" s="8" t="s">
        <v>134</v>
      </c>
      <c r="E7" s="8" t="s">
        <v>130</v>
      </c>
      <c r="F7" s="8" t="s">
        <v>178</v>
      </c>
      <c r="G7" s="255"/>
      <c r="H7" s="255"/>
      <c r="I7" s="255"/>
    </row>
    <row r="8" spans="1:10" s="5" customFormat="1" ht="47.25" customHeight="1">
      <c r="A8" s="218" t="s">
        <v>44</v>
      </c>
      <c r="B8" s="185">
        <v>8000000</v>
      </c>
      <c r="C8" s="217">
        <v>8000000</v>
      </c>
      <c r="D8" s="219">
        <v>4000000</v>
      </c>
      <c r="E8" s="185">
        <v>4000000</v>
      </c>
      <c r="F8" s="217">
        <f>0</f>
        <v>0</v>
      </c>
      <c r="G8" s="185">
        <f>0</f>
        <v>0</v>
      </c>
      <c r="H8" s="185">
        <f>0</f>
        <v>0</v>
      </c>
      <c r="I8" s="185">
        <f>0</f>
        <v>0</v>
      </c>
      <c r="J8" s="14"/>
    </row>
    <row r="9" spans="1:9" ht="47.25" customHeight="1">
      <c r="A9" s="218" t="s">
        <v>116</v>
      </c>
      <c r="B9" s="185">
        <v>8000000</v>
      </c>
      <c r="C9" s="217">
        <v>8000000</v>
      </c>
      <c r="D9" s="219">
        <v>4000000</v>
      </c>
      <c r="E9" s="185">
        <v>4000000</v>
      </c>
      <c r="F9" s="217">
        <f>0</f>
        <v>0</v>
      </c>
      <c r="G9" s="185">
        <f>0</f>
        <v>0</v>
      </c>
      <c r="H9" s="185">
        <f>0</f>
        <v>0</v>
      </c>
      <c r="I9" s="185">
        <f>0</f>
        <v>0</v>
      </c>
    </row>
    <row r="10" spans="1:9" ht="47.25" customHeight="1">
      <c r="A10" s="218" t="s">
        <v>71</v>
      </c>
      <c r="B10" s="185">
        <v>4000000</v>
      </c>
      <c r="C10" s="217">
        <v>4000000</v>
      </c>
      <c r="D10" s="219">
        <v>4000000</v>
      </c>
      <c r="E10" s="185">
        <v>0</v>
      </c>
      <c r="F10" s="217">
        <f>0</f>
        <v>0</v>
      </c>
      <c r="G10" s="185">
        <f>0</f>
        <v>0</v>
      </c>
      <c r="H10" s="185">
        <f>0</f>
        <v>0</v>
      </c>
      <c r="I10" s="185">
        <f>0</f>
        <v>0</v>
      </c>
    </row>
    <row r="11" spans="1:9" ht="47.25" customHeight="1">
      <c r="A11" s="218" t="s">
        <v>127</v>
      </c>
      <c r="B11" s="185">
        <v>4000000</v>
      </c>
      <c r="C11" s="217">
        <v>4000000</v>
      </c>
      <c r="D11" s="219">
        <v>4000000</v>
      </c>
      <c r="E11" s="185">
        <v>0</v>
      </c>
      <c r="F11" s="217">
        <f>0</f>
        <v>0</v>
      </c>
      <c r="G11" s="185">
        <f>0</f>
        <v>0</v>
      </c>
      <c r="H11" s="185">
        <f>0</f>
        <v>0</v>
      </c>
      <c r="I11" s="185">
        <f>0</f>
        <v>0</v>
      </c>
    </row>
    <row r="12" spans="1:9" ht="47.25" customHeight="1">
      <c r="A12" s="218" t="s">
        <v>126</v>
      </c>
      <c r="B12" s="185">
        <v>4000000</v>
      </c>
      <c r="C12" s="217">
        <v>4000000</v>
      </c>
      <c r="D12" s="219">
        <v>0</v>
      </c>
      <c r="E12" s="185">
        <v>4000000</v>
      </c>
      <c r="F12" s="217">
        <f>0</f>
        <v>0</v>
      </c>
      <c r="G12" s="185">
        <f>0</f>
        <v>0</v>
      </c>
      <c r="H12" s="185">
        <f>0</f>
        <v>0</v>
      </c>
      <c r="I12" s="185">
        <f>0</f>
        <v>0</v>
      </c>
    </row>
    <row r="13" spans="1:9" ht="47.25" customHeight="1">
      <c r="A13" s="218" t="s">
        <v>208</v>
      </c>
      <c r="B13" s="185">
        <v>4000000</v>
      </c>
      <c r="C13" s="217">
        <v>4000000</v>
      </c>
      <c r="D13" s="219">
        <v>0</v>
      </c>
      <c r="E13" s="185">
        <v>4000000</v>
      </c>
      <c r="F13" s="217">
        <f>0</f>
        <v>0</v>
      </c>
      <c r="G13" s="185">
        <f>0</f>
        <v>0</v>
      </c>
      <c r="H13" s="185">
        <f>0</f>
        <v>0</v>
      </c>
      <c r="I13" s="185">
        <f>0</f>
        <v>0</v>
      </c>
    </row>
    <row r="14" ht="9.75" customHeight="1">
      <c r="H14" s="14"/>
    </row>
    <row r="19" ht="11.25">
      <c r="F19" s="14"/>
    </row>
  </sheetData>
  <sheetProtection/>
  <mergeCells count="7">
    <mergeCell ref="A3:I3"/>
    <mergeCell ref="C6:F6"/>
    <mergeCell ref="A6:A7"/>
    <mergeCell ref="B6:B7"/>
    <mergeCell ref="G6:G7"/>
    <mergeCell ref="H6:H7"/>
    <mergeCell ref="I6:I7"/>
  </mergeCells>
  <printOptions horizontalCentered="1"/>
  <pageMargins left="0.3937007874015747" right="0.3937007874015747" top="0.7480314866764337" bottom="0.7480314866764337" header="0.31496063461453894" footer="0.3149606346145389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27.33203125" style="1" customWidth="1"/>
    <col min="2" max="2" width="20.33203125" style="1" customWidth="1"/>
    <col min="3" max="3" width="17.83203125" style="1" customWidth="1"/>
    <col min="4" max="4" width="17" style="1" customWidth="1"/>
    <col min="5" max="5" width="14.16015625" style="1" customWidth="1"/>
    <col min="6" max="6" width="16.66015625" style="1" customWidth="1"/>
    <col min="7" max="16384" width="9.16015625" style="1" customWidth="1"/>
  </cols>
  <sheetData>
    <row r="1" ht="14.25" customHeight="1">
      <c r="A1" s="182" t="s">
        <v>136</v>
      </c>
    </row>
    <row r="2" ht="11.25" customHeight="1">
      <c r="A2" s="3"/>
    </row>
    <row r="3" spans="1:6" ht="43.5" customHeight="1">
      <c r="A3" s="256" t="s">
        <v>107</v>
      </c>
      <c r="B3" s="228"/>
      <c r="C3" s="228"/>
      <c r="D3" s="228"/>
      <c r="E3" s="228"/>
      <c r="F3" s="228"/>
    </row>
    <row r="4" ht="11.25" customHeight="1">
      <c r="A4" s="14"/>
    </row>
    <row r="5" spans="1:6" s="2" customFormat="1" ht="27.75" customHeight="1">
      <c r="A5" s="215" t="s">
        <v>213</v>
      </c>
      <c r="B5" s="15"/>
      <c r="C5" s="15"/>
      <c r="D5" s="15"/>
      <c r="F5" s="7" t="s">
        <v>129</v>
      </c>
    </row>
    <row r="6" spans="1:6" s="3" customFormat="1" ht="21" customHeight="1">
      <c r="A6" s="251" t="s">
        <v>175</v>
      </c>
      <c r="B6" s="251" t="s">
        <v>173</v>
      </c>
      <c r="C6" s="257" t="s">
        <v>29</v>
      </c>
      <c r="D6" s="257"/>
      <c r="E6" s="257"/>
      <c r="F6" s="257"/>
    </row>
    <row r="7" spans="1:9" s="4" customFormat="1" ht="42" customHeight="1">
      <c r="A7" s="252"/>
      <c r="B7" s="252"/>
      <c r="C7" s="125" t="s">
        <v>113</v>
      </c>
      <c r="D7" s="178" t="s">
        <v>62</v>
      </c>
      <c r="E7" s="16" t="s">
        <v>152</v>
      </c>
      <c r="F7" s="17" t="s">
        <v>3</v>
      </c>
      <c r="G7" s="12"/>
      <c r="I7" s="12"/>
    </row>
    <row r="8" spans="1:6" s="5" customFormat="1" ht="42.75" customHeight="1">
      <c r="A8" s="220" t="s">
        <v>44</v>
      </c>
      <c r="B8" s="221">
        <v>4000000</v>
      </c>
      <c r="C8" s="219">
        <v>4000000</v>
      </c>
      <c r="D8" s="185">
        <v>4000000</v>
      </c>
      <c r="E8" s="217">
        <f>0</f>
        <v>0</v>
      </c>
      <c r="F8" s="185">
        <f>0</f>
        <v>0</v>
      </c>
    </row>
    <row r="9" spans="1:6" ht="42.75" customHeight="1">
      <c r="A9" s="220" t="s">
        <v>124</v>
      </c>
      <c r="B9" s="221">
        <v>4000000</v>
      </c>
      <c r="C9" s="219">
        <v>4000000</v>
      </c>
      <c r="D9" s="185">
        <v>4000000</v>
      </c>
      <c r="E9" s="217">
        <f>0</f>
        <v>0</v>
      </c>
      <c r="F9" s="185">
        <f>0</f>
        <v>0</v>
      </c>
    </row>
    <row r="10" spans="1:6" ht="42.75" customHeight="1">
      <c r="A10" s="220" t="s">
        <v>77</v>
      </c>
      <c r="B10" s="221">
        <v>4000000</v>
      </c>
      <c r="C10" s="219">
        <v>4000000</v>
      </c>
      <c r="D10" s="185">
        <v>4000000</v>
      </c>
      <c r="E10" s="217">
        <f>0</f>
        <v>0</v>
      </c>
      <c r="F10" s="185">
        <f>0</f>
        <v>0</v>
      </c>
    </row>
    <row r="11" spans="1:6" ht="42.75" customHeight="1">
      <c r="A11" s="220" t="s">
        <v>179</v>
      </c>
      <c r="B11" s="221">
        <v>4000000</v>
      </c>
      <c r="C11" s="219">
        <v>4000000</v>
      </c>
      <c r="D11" s="185">
        <v>4000000</v>
      </c>
      <c r="E11" s="217">
        <f>0</f>
        <v>0</v>
      </c>
      <c r="F11" s="185">
        <f>0</f>
        <v>0</v>
      </c>
    </row>
    <row r="12" spans="1:6" ht="42.75" customHeight="1">
      <c r="A12" s="220" t="s">
        <v>17</v>
      </c>
      <c r="B12" s="221">
        <v>0</v>
      </c>
      <c r="C12" s="219">
        <v>0</v>
      </c>
      <c r="D12" s="185">
        <v>0</v>
      </c>
      <c r="E12" s="217">
        <f>0</f>
        <v>0</v>
      </c>
      <c r="F12" s="185">
        <f>0</f>
        <v>0</v>
      </c>
    </row>
    <row r="13" spans="1:6" ht="42.75" customHeight="1">
      <c r="A13" s="220" t="s">
        <v>165</v>
      </c>
      <c r="B13" s="221">
        <v>0</v>
      </c>
      <c r="C13" s="219">
        <v>0</v>
      </c>
      <c r="D13" s="185">
        <v>0</v>
      </c>
      <c r="E13" s="217">
        <f>0</f>
        <v>0</v>
      </c>
      <c r="F13" s="185">
        <f>0</f>
        <v>0</v>
      </c>
    </row>
    <row r="14" spans="1:5" ht="9.75" customHeight="1">
      <c r="A14" s="14"/>
      <c r="D14" s="14"/>
      <c r="E14" s="14"/>
    </row>
  </sheetData>
  <sheetProtection/>
  <mergeCells count="4">
    <mergeCell ref="A3:F3"/>
    <mergeCell ref="C6:F6"/>
    <mergeCell ref="A6:A7"/>
    <mergeCell ref="B6:B7"/>
  </mergeCells>
  <printOptions horizontalCentered="1"/>
  <pageMargins left="0.3937007874015747" right="0.3937007874015747" top="0.7480314866764337" bottom="0.7480314866764337" header="0.31496063461453894" footer="0.3149606346145389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D8" sqref="D8"/>
    </sheetView>
  </sheetViews>
  <sheetFormatPr defaultColWidth="9.16015625" defaultRowHeight="11.25"/>
  <cols>
    <col min="1" max="1" width="25.5" style="1" customWidth="1"/>
    <col min="2" max="2" width="22.5" style="1" customWidth="1"/>
    <col min="3" max="3" width="19.5" style="1" customWidth="1"/>
    <col min="4" max="4" width="16.16015625" style="1" customWidth="1"/>
    <col min="5" max="5" width="13.5" style="1" customWidth="1"/>
    <col min="6" max="6" width="15.5" style="1" customWidth="1"/>
    <col min="7" max="16384" width="9.16015625" style="1" customWidth="1"/>
  </cols>
  <sheetData>
    <row r="1" ht="14.25" customHeight="1">
      <c r="A1" s="3" t="s">
        <v>75</v>
      </c>
    </row>
    <row r="2" ht="11.25" customHeight="1">
      <c r="A2" s="3"/>
    </row>
    <row r="3" spans="1:6" ht="43.5" customHeight="1">
      <c r="A3" s="254" t="s">
        <v>183</v>
      </c>
      <c r="B3" s="254"/>
      <c r="C3" s="254"/>
      <c r="D3" s="254"/>
      <c r="E3" s="254"/>
      <c r="F3" s="254"/>
    </row>
    <row r="4" ht="11.25" customHeight="1"/>
    <row r="5" spans="1:6" s="2" customFormat="1" ht="27.75" customHeight="1">
      <c r="A5" s="215" t="s">
        <v>213</v>
      </c>
      <c r="B5" s="6"/>
      <c r="C5" s="6"/>
      <c r="D5" s="6"/>
      <c r="F5" s="7" t="s">
        <v>129</v>
      </c>
    </row>
    <row r="6" spans="1:6" s="3" customFormat="1" ht="21" customHeight="1">
      <c r="A6" s="251" t="s">
        <v>175</v>
      </c>
      <c r="B6" s="251" t="s">
        <v>173</v>
      </c>
      <c r="C6" s="257" t="s">
        <v>29</v>
      </c>
      <c r="D6" s="257"/>
      <c r="E6" s="257"/>
      <c r="F6" s="257"/>
    </row>
    <row r="7" spans="1:8" s="4" customFormat="1" ht="42" customHeight="1">
      <c r="A7" s="252"/>
      <c r="B7" s="252"/>
      <c r="C7" s="8" t="s">
        <v>113</v>
      </c>
      <c r="D7" s="9" t="s">
        <v>62</v>
      </c>
      <c r="E7" s="10" t="s">
        <v>152</v>
      </c>
      <c r="F7" s="11" t="s">
        <v>3</v>
      </c>
      <c r="G7" s="12"/>
      <c r="H7" s="12"/>
    </row>
    <row r="8" spans="1:6" s="5" customFormat="1" ht="42.75" customHeight="1">
      <c r="A8" s="218" t="s">
        <v>44</v>
      </c>
      <c r="B8" s="185">
        <v>4000000</v>
      </c>
      <c r="C8" s="219">
        <v>4000000</v>
      </c>
      <c r="D8" s="185">
        <v>4000000</v>
      </c>
      <c r="E8" s="217">
        <f>0</f>
        <v>0</v>
      </c>
      <c r="F8" s="185">
        <f>0</f>
        <v>0</v>
      </c>
    </row>
    <row r="9" spans="1:6" ht="42.75" customHeight="1">
      <c r="A9" s="218" t="s">
        <v>68</v>
      </c>
      <c r="B9" s="185">
        <v>4000000</v>
      </c>
      <c r="C9" s="219">
        <v>4000000</v>
      </c>
      <c r="D9" s="185">
        <v>4000000</v>
      </c>
      <c r="E9" s="217">
        <f>0</f>
        <v>0</v>
      </c>
      <c r="F9" s="185">
        <f>0</f>
        <v>0</v>
      </c>
    </row>
    <row r="10" spans="1:6" ht="42.75" customHeight="1">
      <c r="A10" s="218" t="s">
        <v>123</v>
      </c>
      <c r="B10" s="185">
        <v>4000000</v>
      </c>
      <c r="C10" s="219">
        <v>4000000</v>
      </c>
      <c r="D10" s="185">
        <v>4000000</v>
      </c>
      <c r="E10" s="217">
        <f>0</f>
        <v>0</v>
      </c>
      <c r="F10" s="185">
        <f>0</f>
        <v>0</v>
      </c>
    </row>
    <row r="11" spans="1:6" ht="42.75" customHeight="1">
      <c r="A11" s="218" t="s">
        <v>144</v>
      </c>
      <c r="B11" s="185">
        <v>0</v>
      </c>
      <c r="C11" s="219">
        <v>0</v>
      </c>
      <c r="D11" s="185">
        <v>0</v>
      </c>
      <c r="E11" s="217">
        <f>0</f>
        <v>0</v>
      </c>
      <c r="F11" s="185">
        <f>0</f>
        <v>0</v>
      </c>
    </row>
    <row r="12" spans="1:4" ht="9.75" customHeight="1">
      <c r="A12" s="14"/>
      <c r="C12" s="14"/>
      <c r="D12" s="14"/>
    </row>
    <row r="13" ht="11.25">
      <c r="D13" s="14"/>
    </row>
    <row r="23" ht="11.25">
      <c r="B23" s="14"/>
    </row>
  </sheetData>
  <sheetProtection/>
  <mergeCells count="4">
    <mergeCell ref="A3:F3"/>
    <mergeCell ref="C6:F6"/>
    <mergeCell ref="A6:A7"/>
    <mergeCell ref="B6:B7"/>
  </mergeCells>
  <printOptions horizontalCentered="1"/>
  <pageMargins left="0.3937007874015747" right="0.3937007874015747" top="0.7480314866764337" bottom="0.7480314866764337" header="0.31496063461453894" footer="0.3149606346145389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6.66015625" style="0" customWidth="1"/>
    <col min="2" max="2" width="30.33203125" style="0" customWidth="1"/>
  </cols>
  <sheetData>
    <row r="1" ht="21" customHeight="1">
      <c r="A1" s="29" t="s">
        <v>140</v>
      </c>
    </row>
    <row r="2" spans="1:2" ht="24.75" customHeight="1">
      <c r="A2" s="228" t="s">
        <v>161</v>
      </c>
      <c r="B2" s="228"/>
    </row>
    <row r="3" spans="1:2" ht="13.5" customHeight="1">
      <c r="A3" s="52"/>
      <c r="B3" s="55"/>
    </row>
    <row r="4" spans="1:2" ht="22.5" customHeight="1">
      <c r="A4" s="26"/>
      <c r="B4" s="58" t="s">
        <v>16</v>
      </c>
    </row>
    <row r="5" spans="1:2" ht="17.25" customHeight="1">
      <c r="A5" s="227" t="s">
        <v>213</v>
      </c>
      <c r="B5" s="227"/>
    </row>
    <row r="6" spans="1:2" ht="22.5" customHeight="1">
      <c r="A6" s="163" t="s">
        <v>70</v>
      </c>
      <c r="B6" s="164" t="s">
        <v>217</v>
      </c>
    </row>
    <row r="7" spans="1:3" ht="22.5" customHeight="1">
      <c r="A7" s="62" t="s">
        <v>88</v>
      </c>
      <c r="B7" s="165">
        <f>B8+B9</f>
        <v>27139915.28</v>
      </c>
      <c r="C7" s="26"/>
    </row>
    <row r="8" spans="1:3" ht="22.5" customHeight="1">
      <c r="A8" s="62" t="s">
        <v>153</v>
      </c>
      <c r="B8" s="65">
        <v>23139915.28</v>
      </c>
      <c r="C8" s="26"/>
    </row>
    <row r="9" spans="1:3" ht="22.5" customHeight="1">
      <c r="A9" s="62" t="s">
        <v>108</v>
      </c>
      <c r="B9" s="66">
        <v>4000000</v>
      </c>
      <c r="C9" s="26"/>
    </row>
    <row r="10" spans="1:3" ht="22.5" customHeight="1">
      <c r="A10" s="62" t="s">
        <v>20</v>
      </c>
      <c r="B10" s="166"/>
      <c r="C10" s="26"/>
    </row>
    <row r="11" spans="1:3" ht="22.5" customHeight="1">
      <c r="A11" s="68" t="s">
        <v>177</v>
      </c>
      <c r="B11" s="65"/>
      <c r="C11" s="26"/>
    </row>
    <row r="12" spans="1:10" ht="22.5" customHeight="1">
      <c r="A12" s="68" t="s">
        <v>122</v>
      </c>
      <c r="B12" s="65"/>
      <c r="C12" s="26"/>
      <c r="J12" s="26"/>
    </row>
    <row r="13" spans="1:3" ht="22.5" customHeight="1">
      <c r="A13" s="68" t="s">
        <v>117</v>
      </c>
      <c r="B13" s="65"/>
      <c r="C13" s="26"/>
    </row>
    <row r="14" spans="1:4" ht="22.5" customHeight="1">
      <c r="A14" s="62" t="s">
        <v>200</v>
      </c>
      <c r="B14" s="66"/>
      <c r="C14" s="26"/>
      <c r="D14" s="26"/>
    </row>
    <row r="15" spans="1:3" ht="22.5" customHeight="1">
      <c r="A15" s="68" t="s">
        <v>79</v>
      </c>
      <c r="B15" s="167"/>
      <c r="C15" s="26"/>
    </row>
    <row r="16" spans="1:5" ht="22.5" customHeight="1">
      <c r="A16" s="68" t="s">
        <v>54</v>
      </c>
      <c r="B16" s="168"/>
      <c r="C16" s="73"/>
      <c r="D16" s="50"/>
      <c r="E16" s="50"/>
    </row>
    <row r="17" spans="1:4" ht="22.5" customHeight="1">
      <c r="A17" s="68" t="s">
        <v>142</v>
      </c>
      <c r="B17" s="168"/>
      <c r="C17" s="26"/>
      <c r="D17" s="26"/>
    </row>
    <row r="18" spans="1:4" ht="22.5" customHeight="1">
      <c r="A18" s="68" t="s">
        <v>105</v>
      </c>
      <c r="B18" s="168"/>
      <c r="C18" s="26"/>
      <c r="D18" s="26"/>
    </row>
    <row r="19" spans="1:4" ht="22.5" customHeight="1">
      <c r="A19" s="68" t="s">
        <v>51</v>
      </c>
      <c r="B19" s="23"/>
      <c r="C19" s="26"/>
      <c r="D19" s="26"/>
    </row>
    <row r="20" spans="1:4" ht="22.5" customHeight="1">
      <c r="A20" s="68" t="s">
        <v>157</v>
      </c>
      <c r="B20" s="24"/>
      <c r="C20" s="26"/>
      <c r="D20" s="26"/>
    </row>
    <row r="21" spans="1:4" ht="22.5" customHeight="1">
      <c r="A21" s="68" t="s">
        <v>195</v>
      </c>
      <c r="B21" s="24"/>
      <c r="C21" s="26"/>
      <c r="D21" s="26"/>
    </row>
    <row r="22" spans="1:4" ht="22.5" customHeight="1">
      <c r="A22" s="68"/>
      <c r="B22" s="24"/>
      <c r="C22" s="26"/>
      <c r="D22" s="26"/>
    </row>
    <row r="23" spans="1:4" ht="22.5" customHeight="1">
      <c r="A23" s="77"/>
      <c r="B23" s="22"/>
      <c r="C23" s="26"/>
      <c r="D23" s="26"/>
    </row>
    <row r="24" spans="1:4" ht="22.5" customHeight="1">
      <c r="A24" s="77"/>
      <c r="B24" s="22"/>
      <c r="C24" s="26"/>
      <c r="D24" s="26"/>
    </row>
    <row r="25" spans="1:4" ht="22.5" customHeight="1">
      <c r="A25" s="77"/>
      <c r="B25" s="22"/>
      <c r="C25" s="26"/>
      <c r="D25" s="26"/>
    </row>
    <row r="26" spans="1:4" ht="22.5" customHeight="1">
      <c r="A26" s="77"/>
      <c r="B26" s="22"/>
      <c r="C26" s="26"/>
      <c r="D26" s="26"/>
    </row>
    <row r="27" spans="1:4" ht="22.5" customHeight="1">
      <c r="A27" s="77"/>
      <c r="B27" s="84"/>
      <c r="C27" s="26"/>
      <c r="D27" s="26"/>
    </row>
    <row r="28" spans="1:4" ht="22.5" customHeight="1">
      <c r="A28" s="77"/>
      <c r="B28" s="84"/>
      <c r="C28" s="26"/>
      <c r="D28" s="26"/>
    </row>
    <row r="29" spans="1:4" ht="22.5" customHeight="1">
      <c r="A29" s="83" t="s">
        <v>24</v>
      </c>
      <c r="B29" s="84">
        <f>B7</f>
        <v>27139915.28</v>
      </c>
      <c r="C29" s="26"/>
      <c r="D29" s="26"/>
    </row>
    <row r="30" spans="1:4" ht="22.5" customHeight="1">
      <c r="A30" s="51"/>
      <c r="B30" s="51"/>
      <c r="C30" s="26"/>
      <c r="D30" s="26"/>
    </row>
    <row r="31" spans="1:4" ht="22.5" customHeight="1">
      <c r="A31" s="51"/>
      <c r="B31" s="51"/>
      <c r="C31" s="26"/>
      <c r="D31" s="26"/>
    </row>
    <row r="32" spans="1:4" ht="22.5" customHeight="1">
      <c r="A32" s="51"/>
      <c r="B32" s="51"/>
      <c r="C32" s="26"/>
      <c r="D32" s="26"/>
    </row>
    <row r="33" spans="1:4" ht="22.5" customHeight="1">
      <c r="A33" s="51"/>
      <c r="B33" s="51"/>
      <c r="C33" s="26"/>
      <c r="D33" s="26"/>
    </row>
  </sheetData>
  <sheetProtection/>
  <mergeCells count="2">
    <mergeCell ref="A2:B2"/>
    <mergeCell ref="A5:B5"/>
  </mergeCells>
  <printOptions horizontalCentered="1" verticalCentered="1"/>
  <pageMargins left="0.7499999887361302" right="0" top="0.3937007874015747" bottom="0.3937007874015747" header="0.3937007874015747" footer="0.3937007874015747"/>
  <pageSetup fitToHeight="10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34">
      <selection activeCell="B9" sqref="B9"/>
    </sheetView>
  </sheetViews>
  <sheetFormatPr defaultColWidth="9.16015625" defaultRowHeight="12.75" customHeight="1"/>
  <cols>
    <col min="1" max="1" width="69.66015625" style="0" customWidth="1"/>
    <col min="2" max="2" width="27.16015625" style="0" customWidth="1"/>
    <col min="3" max="3" width="25.16015625" style="0" customWidth="1"/>
    <col min="4" max="4" width="24.66015625" style="0" customWidth="1"/>
    <col min="5" max="5" width="12.16015625" style="0" customWidth="1"/>
    <col min="6" max="6" width="13" style="0" customWidth="1"/>
    <col min="7" max="7" width="15.83203125" style="0" customWidth="1"/>
    <col min="8" max="8" width="7.66015625" style="0" customWidth="1"/>
    <col min="9" max="9" width="9" style="0" customWidth="1"/>
    <col min="10" max="10" width="5.83203125" style="0" customWidth="1"/>
    <col min="11" max="11" width="10.33203125" style="0" customWidth="1"/>
    <col min="12" max="12" width="7.5" style="0" customWidth="1"/>
  </cols>
  <sheetData>
    <row r="1" spans="1:10" ht="12.75" customHeight="1">
      <c r="A1" s="29" t="s">
        <v>73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25.5" customHeight="1">
      <c r="A2" s="232" t="s">
        <v>139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2" ht="17.25" customHeight="1">
      <c r="A3" s="26"/>
      <c r="B3" s="31"/>
      <c r="C3" s="31"/>
      <c r="D3" s="31"/>
      <c r="E3" s="31"/>
      <c r="G3" s="30"/>
      <c r="H3" s="30"/>
      <c r="I3" s="30"/>
      <c r="J3" s="30"/>
      <c r="L3" s="32"/>
    </row>
    <row r="4" spans="1:12" ht="29.25" customHeight="1">
      <c r="A4" s="241" t="s">
        <v>213</v>
      </c>
      <c r="B4" s="241"/>
      <c r="C4" s="47"/>
      <c r="D4" s="47"/>
      <c r="E4" s="35"/>
      <c r="G4" s="30"/>
      <c r="H4" s="30"/>
      <c r="I4" s="30"/>
      <c r="J4" s="30"/>
      <c r="L4" s="49" t="s">
        <v>80</v>
      </c>
    </row>
    <row r="5" spans="1:12" ht="18" customHeight="1">
      <c r="A5" s="223" t="s">
        <v>204</v>
      </c>
      <c r="B5" s="235" t="s">
        <v>173</v>
      </c>
      <c r="C5" s="229" t="s">
        <v>29</v>
      </c>
      <c r="D5" s="229"/>
      <c r="E5" s="229"/>
      <c r="F5" s="230"/>
      <c r="G5" s="229" t="s">
        <v>65</v>
      </c>
      <c r="H5" s="238" t="s">
        <v>121</v>
      </c>
      <c r="I5" s="229" t="s">
        <v>32</v>
      </c>
      <c r="J5" s="233" t="s">
        <v>67</v>
      </c>
      <c r="K5" s="233"/>
      <c r="L5" s="233"/>
    </row>
    <row r="6" spans="1:12" ht="18" customHeight="1">
      <c r="A6" s="225"/>
      <c r="B6" s="236"/>
      <c r="C6" s="229"/>
      <c r="D6" s="229"/>
      <c r="E6" s="231"/>
      <c r="F6" s="230"/>
      <c r="G6" s="229"/>
      <c r="H6" s="238"/>
      <c r="I6" s="230"/>
      <c r="J6" s="230" t="s">
        <v>206</v>
      </c>
      <c r="K6" s="230" t="s">
        <v>95</v>
      </c>
      <c r="L6" s="229" t="s">
        <v>132</v>
      </c>
    </row>
    <row r="7" spans="1:12" ht="45" customHeight="1">
      <c r="A7" s="234"/>
      <c r="B7" s="237"/>
      <c r="C7" s="37" t="s">
        <v>113</v>
      </c>
      <c r="D7" s="38" t="s">
        <v>62</v>
      </c>
      <c r="E7" s="87" t="s">
        <v>152</v>
      </c>
      <c r="F7" s="88" t="s">
        <v>3</v>
      </c>
      <c r="G7" s="231"/>
      <c r="H7" s="239"/>
      <c r="I7" s="240"/>
      <c r="J7" s="240"/>
      <c r="K7" s="240"/>
      <c r="L7" s="231"/>
    </row>
    <row r="8" spans="1:13" ht="27" customHeight="1">
      <c r="A8" s="190" t="s">
        <v>44</v>
      </c>
      <c r="B8" s="186">
        <v>27139915.28</v>
      </c>
      <c r="C8" s="189">
        <v>23139915.28</v>
      </c>
      <c r="D8" s="187">
        <v>23139915.28</v>
      </c>
      <c r="E8" s="192">
        <f>0</f>
        <v>0</v>
      </c>
      <c r="F8" s="192">
        <f>0</f>
        <v>0</v>
      </c>
      <c r="G8" s="188">
        <v>4000000</v>
      </c>
      <c r="H8" s="192">
        <f>0</f>
        <v>0</v>
      </c>
      <c r="I8" s="192">
        <f>0</f>
        <v>0</v>
      </c>
      <c r="J8" s="192">
        <f>0</f>
        <v>0</v>
      </c>
      <c r="K8" s="192">
        <f>0</f>
        <v>0</v>
      </c>
      <c r="L8" s="192">
        <f>0</f>
        <v>0</v>
      </c>
      <c r="M8" s="89"/>
    </row>
    <row r="9" spans="1:12" ht="27" customHeight="1">
      <c r="A9" s="190" t="s">
        <v>23</v>
      </c>
      <c r="B9" s="186">
        <v>14589577</v>
      </c>
      <c r="C9" s="189">
        <v>14589577</v>
      </c>
      <c r="D9" s="187">
        <v>14589577</v>
      </c>
      <c r="E9" s="192">
        <f>0</f>
        <v>0</v>
      </c>
      <c r="F9" s="192">
        <f>0</f>
        <v>0</v>
      </c>
      <c r="G9" s="188">
        <v>0</v>
      </c>
      <c r="H9" s="192">
        <f>0</f>
        <v>0</v>
      </c>
      <c r="I9" s="192">
        <f>0</f>
        <v>0</v>
      </c>
      <c r="J9" s="192">
        <f>0</f>
        <v>0</v>
      </c>
      <c r="K9" s="192">
        <f>0</f>
        <v>0</v>
      </c>
      <c r="L9" s="192">
        <f>0</f>
        <v>0</v>
      </c>
    </row>
    <row r="10" spans="1:12" ht="27" customHeight="1">
      <c r="A10" s="190" t="s">
        <v>111</v>
      </c>
      <c r="B10" s="186">
        <v>120000</v>
      </c>
      <c r="C10" s="189">
        <v>120000</v>
      </c>
      <c r="D10" s="187">
        <v>120000</v>
      </c>
      <c r="E10" s="192">
        <f>0</f>
        <v>0</v>
      </c>
      <c r="F10" s="192">
        <f>0</f>
        <v>0</v>
      </c>
      <c r="G10" s="188">
        <v>0</v>
      </c>
      <c r="H10" s="192">
        <f>0</f>
        <v>0</v>
      </c>
      <c r="I10" s="192">
        <f>0</f>
        <v>0</v>
      </c>
      <c r="J10" s="192">
        <f>0</f>
        <v>0</v>
      </c>
      <c r="K10" s="192">
        <f>0</f>
        <v>0</v>
      </c>
      <c r="L10" s="192">
        <f>0</f>
        <v>0</v>
      </c>
    </row>
    <row r="11" spans="1:12" ht="27" customHeight="1">
      <c r="A11" s="190" t="s">
        <v>219</v>
      </c>
      <c r="B11" s="186">
        <v>120000</v>
      </c>
      <c r="C11" s="189">
        <v>120000</v>
      </c>
      <c r="D11" s="187">
        <v>120000</v>
      </c>
      <c r="E11" s="192">
        <f>0</f>
        <v>0</v>
      </c>
      <c r="F11" s="192">
        <f>0</f>
        <v>0</v>
      </c>
      <c r="G11" s="188">
        <v>0</v>
      </c>
      <c r="H11" s="192">
        <f>0</f>
        <v>0</v>
      </c>
      <c r="I11" s="192">
        <f>0</f>
        <v>0</v>
      </c>
      <c r="J11" s="192">
        <f>0</f>
        <v>0</v>
      </c>
      <c r="K11" s="192">
        <f>0</f>
        <v>0</v>
      </c>
      <c r="L11" s="192">
        <f>0</f>
        <v>0</v>
      </c>
    </row>
    <row r="12" spans="1:12" ht="27" customHeight="1">
      <c r="A12" s="190" t="s">
        <v>151</v>
      </c>
      <c r="B12" s="186">
        <v>6575142</v>
      </c>
      <c r="C12" s="189">
        <v>6575142</v>
      </c>
      <c r="D12" s="187">
        <v>6575142</v>
      </c>
      <c r="E12" s="192">
        <f>0</f>
        <v>0</v>
      </c>
      <c r="F12" s="192">
        <f>0</f>
        <v>0</v>
      </c>
      <c r="G12" s="188">
        <v>0</v>
      </c>
      <c r="H12" s="192">
        <f>0</f>
        <v>0</v>
      </c>
      <c r="I12" s="192">
        <f>0</f>
        <v>0</v>
      </c>
      <c r="J12" s="192">
        <f>0</f>
        <v>0</v>
      </c>
      <c r="K12" s="192">
        <f>0</f>
        <v>0</v>
      </c>
      <c r="L12" s="192">
        <f>0</f>
        <v>0</v>
      </c>
    </row>
    <row r="13" spans="1:12" ht="27" customHeight="1">
      <c r="A13" s="190" t="s">
        <v>119</v>
      </c>
      <c r="B13" s="186">
        <v>5931142</v>
      </c>
      <c r="C13" s="189">
        <v>5931142</v>
      </c>
      <c r="D13" s="187">
        <v>5931142</v>
      </c>
      <c r="E13" s="192">
        <f>0</f>
        <v>0</v>
      </c>
      <c r="F13" s="192">
        <f>0</f>
        <v>0</v>
      </c>
      <c r="G13" s="188">
        <v>0</v>
      </c>
      <c r="H13" s="192">
        <f>0</f>
        <v>0</v>
      </c>
      <c r="I13" s="192">
        <f>0</f>
        <v>0</v>
      </c>
      <c r="J13" s="192">
        <f>0</f>
        <v>0</v>
      </c>
      <c r="K13" s="192">
        <f>0</f>
        <v>0</v>
      </c>
      <c r="L13" s="192">
        <f>0</f>
        <v>0</v>
      </c>
    </row>
    <row r="14" spans="1:12" ht="27" customHeight="1">
      <c r="A14" s="190" t="s">
        <v>159</v>
      </c>
      <c r="B14" s="186">
        <v>644000</v>
      </c>
      <c r="C14" s="189">
        <v>644000</v>
      </c>
      <c r="D14" s="187">
        <v>644000</v>
      </c>
      <c r="E14" s="192">
        <f>0</f>
        <v>0</v>
      </c>
      <c r="F14" s="192">
        <f>0</f>
        <v>0</v>
      </c>
      <c r="G14" s="188">
        <v>0</v>
      </c>
      <c r="H14" s="192">
        <f>0</f>
        <v>0</v>
      </c>
      <c r="I14" s="192">
        <f>0</f>
        <v>0</v>
      </c>
      <c r="J14" s="192">
        <f>0</f>
        <v>0</v>
      </c>
      <c r="K14" s="192">
        <f>0</f>
        <v>0</v>
      </c>
      <c r="L14" s="192">
        <f>0</f>
        <v>0</v>
      </c>
    </row>
    <row r="15" spans="1:12" ht="27" customHeight="1">
      <c r="A15" s="258" t="s">
        <v>220</v>
      </c>
      <c r="B15" s="186">
        <v>90000</v>
      </c>
      <c r="C15" s="189">
        <v>90000</v>
      </c>
      <c r="D15" s="187">
        <v>90000</v>
      </c>
      <c r="E15" s="192">
        <f>0</f>
        <v>0</v>
      </c>
      <c r="F15" s="192">
        <f>0</f>
        <v>0</v>
      </c>
      <c r="G15" s="188">
        <v>0</v>
      </c>
      <c r="H15" s="192">
        <f>0</f>
        <v>0</v>
      </c>
      <c r="I15" s="192">
        <f>0</f>
        <v>0</v>
      </c>
      <c r="J15" s="192">
        <f>0</f>
        <v>0</v>
      </c>
      <c r="K15" s="192">
        <f>0</f>
        <v>0</v>
      </c>
      <c r="L15" s="192">
        <f>0</f>
        <v>0</v>
      </c>
    </row>
    <row r="16" spans="1:12" ht="27" customHeight="1">
      <c r="A16" s="190" t="s">
        <v>164</v>
      </c>
      <c r="B16" s="186">
        <v>90000</v>
      </c>
      <c r="C16" s="189">
        <v>90000</v>
      </c>
      <c r="D16" s="187">
        <v>90000</v>
      </c>
      <c r="E16" s="192">
        <f>0</f>
        <v>0</v>
      </c>
      <c r="F16" s="192">
        <f>0</f>
        <v>0</v>
      </c>
      <c r="G16" s="188">
        <v>0</v>
      </c>
      <c r="H16" s="192">
        <f>0</f>
        <v>0</v>
      </c>
      <c r="I16" s="192">
        <f>0</f>
        <v>0</v>
      </c>
      <c r="J16" s="192">
        <f>0</f>
        <v>0</v>
      </c>
      <c r="K16" s="192">
        <f>0</f>
        <v>0</v>
      </c>
      <c r="L16" s="192">
        <f>0</f>
        <v>0</v>
      </c>
    </row>
    <row r="17" spans="1:12" ht="27" customHeight="1">
      <c r="A17" s="258" t="s">
        <v>221</v>
      </c>
      <c r="B17" s="186">
        <v>7804435</v>
      </c>
      <c r="C17" s="189">
        <v>7804435</v>
      </c>
      <c r="D17" s="187">
        <v>7804435</v>
      </c>
      <c r="E17" s="192">
        <f>0</f>
        <v>0</v>
      </c>
      <c r="F17" s="192">
        <f>0</f>
        <v>0</v>
      </c>
      <c r="G17" s="188">
        <v>0</v>
      </c>
      <c r="H17" s="192">
        <f>0</f>
        <v>0</v>
      </c>
      <c r="I17" s="192">
        <f>0</f>
        <v>0</v>
      </c>
      <c r="J17" s="192">
        <f>0</f>
        <v>0</v>
      </c>
      <c r="K17" s="192">
        <f>0</f>
        <v>0</v>
      </c>
      <c r="L17" s="192">
        <f>0</f>
        <v>0</v>
      </c>
    </row>
    <row r="18" spans="1:12" ht="27" customHeight="1">
      <c r="A18" s="258" t="s">
        <v>222</v>
      </c>
      <c r="B18" s="186">
        <v>7804435</v>
      </c>
      <c r="C18" s="189">
        <v>7804435</v>
      </c>
      <c r="D18" s="187">
        <v>7804435</v>
      </c>
      <c r="E18" s="192">
        <f>0</f>
        <v>0</v>
      </c>
      <c r="F18" s="192">
        <f>0</f>
        <v>0</v>
      </c>
      <c r="G18" s="188">
        <v>0</v>
      </c>
      <c r="H18" s="192">
        <f>0</f>
        <v>0</v>
      </c>
      <c r="I18" s="192">
        <f>0</f>
        <v>0</v>
      </c>
      <c r="J18" s="192">
        <f>0</f>
        <v>0</v>
      </c>
      <c r="K18" s="192">
        <f>0</f>
        <v>0</v>
      </c>
      <c r="L18" s="192">
        <f>0</f>
        <v>0</v>
      </c>
    </row>
    <row r="19" spans="1:12" ht="27" customHeight="1">
      <c r="A19" s="258" t="s">
        <v>223</v>
      </c>
      <c r="B19" s="186">
        <v>3237490.28</v>
      </c>
      <c r="C19" s="189">
        <v>3237490.28</v>
      </c>
      <c r="D19" s="187">
        <v>3237490.28</v>
      </c>
      <c r="E19" s="192">
        <f>0</f>
        <v>0</v>
      </c>
      <c r="F19" s="192">
        <f>0</f>
        <v>0</v>
      </c>
      <c r="G19" s="188">
        <v>0</v>
      </c>
      <c r="H19" s="192">
        <f>0</f>
        <v>0</v>
      </c>
      <c r="I19" s="192">
        <f>0</f>
        <v>0</v>
      </c>
      <c r="J19" s="192">
        <f>0</f>
        <v>0</v>
      </c>
      <c r="K19" s="192">
        <f>0</f>
        <v>0</v>
      </c>
      <c r="L19" s="192">
        <f>0</f>
        <v>0</v>
      </c>
    </row>
    <row r="20" spans="1:12" ht="27" customHeight="1">
      <c r="A20" s="258" t="s">
        <v>224</v>
      </c>
      <c r="B20" s="186">
        <v>3237490.28</v>
      </c>
      <c r="C20" s="189">
        <v>3237490.28</v>
      </c>
      <c r="D20" s="187">
        <v>3237490.28</v>
      </c>
      <c r="E20" s="192">
        <f>0</f>
        <v>0</v>
      </c>
      <c r="F20" s="192">
        <f>0</f>
        <v>0</v>
      </c>
      <c r="G20" s="188">
        <v>0</v>
      </c>
      <c r="H20" s="192">
        <f>0</f>
        <v>0</v>
      </c>
      <c r="I20" s="192">
        <f>0</f>
        <v>0</v>
      </c>
      <c r="J20" s="192">
        <f>0</f>
        <v>0</v>
      </c>
      <c r="K20" s="192">
        <f>0</f>
        <v>0</v>
      </c>
      <c r="L20" s="192">
        <f>0</f>
        <v>0</v>
      </c>
    </row>
    <row r="21" spans="1:12" ht="27" customHeight="1">
      <c r="A21" s="258" t="s">
        <v>225</v>
      </c>
      <c r="B21" s="186">
        <v>3075983.24</v>
      </c>
      <c r="C21" s="189">
        <v>3075983.24</v>
      </c>
      <c r="D21" s="187">
        <v>3075983.24</v>
      </c>
      <c r="E21" s="192">
        <f>0</f>
        <v>0</v>
      </c>
      <c r="F21" s="192">
        <f>0</f>
        <v>0</v>
      </c>
      <c r="G21" s="188">
        <v>0</v>
      </c>
      <c r="H21" s="192">
        <f>0</f>
        <v>0</v>
      </c>
      <c r="I21" s="192">
        <f>0</f>
        <v>0</v>
      </c>
      <c r="J21" s="192">
        <f>0</f>
        <v>0</v>
      </c>
      <c r="K21" s="192">
        <f>0</f>
        <v>0</v>
      </c>
      <c r="L21" s="192">
        <f>0</f>
        <v>0</v>
      </c>
    </row>
    <row r="22" spans="1:12" ht="27" customHeight="1">
      <c r="A22" s="258" t="s">
        <v>226</v>
      </c>
      <c r="B22" s="186">
        <v>161507.04</v>
      </c>
      <c r="C22" s="189">
        <v>161507.04</v>
      </c>
      <c r="D22" s="187">
        <v>161507.04</v>
      </c>
      <c r="E22" s="192">
        <f>0</f>
        <v>0</v>
      </c>
      <c r="F22" s="192">
        <f>0</f>
        <v>0</v>
      </c>
      <c r="G22" s="188">
        <v>0</v>
      </c>
      <c r="H22" s="192">
        <f>0</f>
        <v>0</v>
      </c>
      <c r="I22" s="192">
        <f>0</f>
        <v>0</v>
      </c>
      <c r="J22" s="192">
        <f>0</f>
        <v>0</v>
      </c>
      <c r="K22" s="192">
        <f>0</f>
        <v>0</v>
      </c>
      <c r="L22" s="192">
        <f>0</f>
        <v>0</v>
      </c>
    </row>
    <row r="23" spans="1:12" ht="27" customHeight="1">
      <c r="A23" s="258" t="s">
        <v>227</v>
      </c>
      <c r="B23" s="186">
        <v>727776</v>
      </c>
      <c r="C23" s="189">
        <v>727776</v>
      </c>
      <c r="D23" s="187">
        <v>727776</v>
      </c>
      <c r="E23" s="192">
        <f>0</f>
        <v>0</v>
      </c>
      <c r="F23" s="192">
        <f>0</f>
        <v>0</v>
      </c>
      <c r="G23" s="188">
        <v>0</v>
      </c>
      <c r="H23" s="192">
        <f>0</f>
        <v>0</v>
      </c>
      <c r="I23" s="192">
        <f>0</f>
        <v>0</v>
      </c>
      <c r="J23" s="192">
        <f>0</f>
        <v>0</v>
      </c>
      <c r="K23" s="192">
        <f>0</f>
        <v>0</v>
      </c>
      <c r="L23" s="192">
        <f>0</f>
        <v>0</v>
      </c>
    </row>
    <row r="24" spans="1:12" ht="27" customHeight="1">
      <c r="A24" s="258" t="s">
        <v>228</v>
      </c>
      <c r="B24" s="186">
        <v>727776</v>
      </c>
      <c r="C24" s="189">
        <v>727776</v>
      </c>
      <c r="D24" s="187">
        <v>727776</v>
      </c>
      <c r="E24" s="192">
        <f>0</f>
        <v>0</v>
      </c>
      <c r="F24" s="192">
        <f>0</f>
        <v>0</v>
      </c>
      <c r="G24" s="188">
        <v>0</v>
      </c>
      <c r="H24" s="192">
        <f>0</f>
        <v>0</v>
      </c>
      <c r="I24" s="192">
        <f>0</f>
        <v>0</v>
      </c>
      <c r="J24" s="192">
        <f>0</f>
        <v>0</v>
      </c>
      <c r="K24" s="192">
        <f>0</f>
        <v>0</v>
      </c>
      <c r="L24" s="192">
        <f>0</f>
        <v>0</v>
      </c>
    </row>
    <row r="25" spans="1:12" ht="27" customHeight="1">
      <c r="A25" s="258" t="s">
        <v>229</v>
      </c>
      <c r="B25" s="186">
        <v>727776</v>
      </c>
      <c r="C25" s="189">
        <v>727776</v>
      </c>
      <c r="D25" s="187">
        <v>727776</v>
      </c>
      <c r="E25" s="192">
        <f>0</f>
        <v>0</v>
      </c>
      <c r="F25" s="192">
        <f>0</f>
        <v>0</v>
      </c>
      <c r="G25" s="188">
        <v>0</v>
      </c>
      <c r="H25" s="192">
        <f>0</f>
        <v>0</v>
      </c>
      <c r="I25" s="192">
        <f>0</f>
        <v>0</v>
      </c>
      <c r="J25" s="192">
        <f>0</f>
        <v>0</v>
      </c>
      <c r="K25" s="192">
        <f>0</f>
        <v>0</v>
      </c>
      <c r="L25" s="192">
        <f>0</f>
        <v>0</v>
      </c>
    </row>
    <row r="26" spans="1:12" ht="27" customHeight="1">
      <c r="A26" s="258" t="s">
        <v>230</v>
      </c>
      <c r="B26" s="186">
        <v>8000000</v>
      </c>
      <c r="C26" s="189">
        <v>4000000</v>
      </c>
      <c r="D26" s="187">
        <v>4000000</v>
      </c>
      <c r="E26" s="192">
        <f>0</f>
        <v>0</v>
      </c>
      <c r="F26" s="192">
        <f>0</f>
        <v>0</v>
      </c>
      <c r="G26" s="188">
        <v>4000000</v>
      </c>
      <c r="H26" s="192">
        <f>0</f>
        <v>0</v>
      </c>
      <c r="I26" s="192">
        <f>0</f>
        <v>0</v>
      </c>
      <c r="J26" s="192">
        <f>0</f>
        <v>0</v>
      </c>
      <c r="K26" s="192">
        <f>0</f>
        <v>0</v>
      </c>
      <c r="L26" s="192">
        <f>0</f>
        <v>0</v>
      </c>
    </row>
    <row r="27" spans="1:12" ht="27" customHeight="1">
      <c r="A27" s="258" t="s">
        <v>231</v>
      </c>
      <c r="B27" s="186">
        <v>4000000</v>
      </c>
      <c r="C27" s="189">
        <v>4000000</v>
      </c>
      <c r="D27" s="187">
        <v>4000000</v>
      </c>
      <c r="E27" s="192">
        <f>0</f>
        <v>0</v>
      </c>
      <c r="F27" s="192">
        <f>0</f>
        <v>0</v>
      </c>
      <c r="G27" s="188">
        <v>0</v>
      </c>
      <c r="H27" s="192">
        <f>0</f>
        <v>0</v>
      </c>
      <c r="I27" s="192">
        <f>0</f>
        <v>0</v>
      </c>
      <c r="J27" s="192">
        <f>0</f>
        <v>0</v>
      </c>
      <c r="K27" s="192">
        <f>0</f>
        <v>0</v>
      </c>
      <c r="L27" s="192">
        <f>0</f>
        <v>0</v>
      </c>
    </row>
    <row r="28" spans="1:12" ht="27" customHeight="1">
      <c r="A28" s="258" t="s">
        <v>232</v>
      </c>
      <c r="B28" s="186">
        <v>4000000</v>
      </c>
      <c r="C28" s="189">
        <v>4000000</v>
      </c>
      <c r="D28" s="187">
        <v>4000000</v>
      </c>
      <c r="E28" s="192">
        <f>0</f>
        <v>0</v>
      </c>
      <c r="F28" s="192">
        <f>0</f>
        <v>0</v>
      </c>
      <c r="G28" s="188">
        <v>0</v>
      </c>
      <c r="H28" s="192">
        <f>0</f>
        <v>0</v>
      </c>
      <c r="I28" s="192">
        <f>0</f>
        <v>0</v>
      </c>
      <c r="J28" s="192">
        <f>0</f>
        <v>0</v>
      </c>
      <c r="K28" s="192">
        <f>0</f>
        <v>0</v>
      </c>
      <c r="L28" s="192">
        <f>0</f>
        <v>0</v>
      </c>
    </row>
    <row r="29" spans="1:12" ht="27" customHeight="1">
      <c r="A29" s="258" t="s">
        <v>233</v>
      </c>
      <c r="B29" s="186">
        <v>4000000</v>
      </c>
      <c r="C29" s="189">
        <v>0</v>
      </c>
      <c r="D29" s="187">
        <v>0</v>
      </c>
      <c r="E29" s="192">
        <f>0</f>
        <v>0</v>
      </c>
      <c r="F29" s="192">
        <f>0</f>
        <v>0</v>
      </c>
      <c r="G29" s="188">
        <v>4000000</v>
      </c>
      <c r="H29" s="192">
        <f>0</f>
        <v>0</v>
      </c>
      <c r="I29" s="192">
        <f>0</f>
        <v>0</v>
      </c>
      <c r="J29" s="192">
        <f>0</f>
        <v>0</v>
      </c>
      <c r="K29" s="192">
        <f>0</f>
        <v>0</v>
      </c>
      <c r="L29" s="192">
        <f>0</f>
        <v>0</v>
      </c>
    </row>
    <row r="30" spans="1:12" ht="27" customHeight="1">
      <c r="A30" s="258" t="s">
        <v>234</v>
      </c>
      <c r="B30" s="186">
        <v>4000000</v>
      </c>
      <c r="C30" s="189">
        <v>0</v>
      </c>
      <c r="D30" s="187">
        <v>0</v>
      </c>
      <c r="E30" s="192">
        <f>0</f>
        <v>0</v>
      </c>
      <c r="F30" s="192">
        <f>0</f>
        <v>0</v>
      </c>
      <c r="G30" s="188">
        <v>4000000</v>
      </c>
      <c r="H30" s="192">
        <f>0</f>
        <v>0</v>
      </c>
      <c r="I30" s="192">
        <f>0</f>
        <v>0</v>
      </c>
      <c r="J30" s="192">
        <f>0</f>
        <v>0</v>
      </c>
      <c r="K30" s="192">
        <f>0</f>
        <v>0</v>
      </c>
      <c r="L30" s="192">
        <f>0</f>
        <v>0</v>
      </c>
    </row>
    <row r="31" spans="1:12" ht="27" customHeight="1">
      <c r="A31" s="258" t="s">
        <v>235</v>
      </c>
      <c r="B31" s="186">
        <v>585072</v>
      </c>
      <c r="C31" s="189">
        <v>585072</v>
      </c>
      <c r="D31" s="187">
        <v>585072</v>
      </c>
      <c r="E31" s="192">
        <f>0</f>
        <v>0</v>
      </c>
      <c r="F31" s="192">
        <f>0</f>
        <v>0</v>
      </c>
      <c r="G31" s="188">
        <v>0</v>
      </c>
      <c r="H31" s="192">
        <f>0</f>
        <v>0</v>
      </c>
      <c r="I31" s="192">
        <f>0</f>
        <v>0</v>
      </c>
      <c r="J31" s="192">
        <f>0</f>
        <v>0</v>
      </c>
      <c r="K31" s="192">
        <f>0</f>
        <v>0</v>
      </c>
      <c r="L31" s="192">
        <f>0</f>
        <v>0</v>
      </c>
    </row>
    <row r="32" spans="1:12" ht="27" customHeight="1">
      <c r="A32" s="258" t="s">
        <v>236</v>
      </c>
      <c r="B32" s="186">
        <v>585072</v>
      </c>
      <c r="C32" s="189">
        <v>585072</v>
      </c>
      <c r="D32" s="187">
        <v>585072</v>
      </c>
      <c r="E32" s="192">
        <f>0</f>
        <v>0</v>
      </c>
      <c r="F32" s="192">
        <f>0</f>
        <v>0</v>
      </c>
      <c r="G32" s="188">
        <v>0</v>
      </c>
      <c r="H32" s="192">
        <f>0</f>
        <v>0</v>
      </c>
      <c r="I32" s="192">
        <f>0</f>
        <v>0</v>
      </c>
      <c r="J32" s="192">
        <f>0</f>
        <v>0</v>
      </c>
      <c r="K32" s="192">
        <f>0</f>
        <v>0</v>
      </c>
      <c r="L32" s="192">
        <f>0</f>
        <v>0</v>
      </c>
    </row>
    <row r="33" spans="1:12" ht="27" customHeight="1">
      <c r="A33" s="258" t="s">
        <v>237</v>
      </c>
      <c r="B33" s="186">
        <v>585072</v>
      </c>
      <c r="C33" s="189">
        <v>585072</v>
      </c>
      <c r="D33" s="187">
        <v>585072</v>
      </c>
      <c r="E33" s="192">
        <f>0</f>
        <v>0</v>
      </c>
      <c r="F33" s="192">
        <f>0</f>
        <v>0</v>
      </c>
      <c r="G33" s="188">
        <v>0</v>
      </c>
      <c r="H33" s="192">
        <f>0</f>
        <v>0</v>
      </c>
      <c r="I33" s="192">
        <f>0</f>
        <v>0</v>
      </c>
      <c r="J33" s="192">
        <f>0</f>
        <v>0</v>
      </c>
      <c r="K33" s="192">
        <f>0</f>
        <v>0</v>
      </c>
      <c r="L33" s="192">
        <f>0</f>
        <v>0</v>
      </c>
    </row>
    <row r="34" spans="1:11" ht="12.75" customHeight="1">
      <c r="A34" s="26"/>
      <c r="D34" s="26"/>
      <c r="F34" s="26"/>
      <c r="I34" s="26"/>
      <c r="K34" s="26"/>
    </row>
  </sheetData>
  <sheetProtection/>
  <mergeCells count="12">
    <mergeCell ref="L6:L7"/>
    <mergeCell ref="A4:B4"/>
    <mergeCell ref="C5:F6"/>
    <mergeCell ref="A2:L2"/>
    <mergeCell ref="J5:L5"/>
    <mergeCell ref="A5:A7"/>
    <mergeCell ref="B5:B7"/>
    <mergeCell ref="G5:G7"/>
    <mergeCell ref="H5:H7"/>
    <mergeCell ref="I5:I7"/>
    <mergeCell ref="J6:J7"/>
    <mergeCell ref="K6:K7"/>
  </mergeCells>
  <printOptions horizontalCentered="1"/>
  <pageMargins left="0.7499999887361302" right="0.3937007874015747" top="0.9999999849815068" bottom="0.9999999849815068" header="0.4999999924907534" footer="0.4999999924907534"/>
  <pageSetup fitToHeight="10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tabSelected="1" zoomScalePageLayoutView="0" workbookViewId="0" topLeftCell="A19">
      <selection activeCell="A1" sqref="A1"/>
    </sheetView>
  </sheetViews>
  <sheetFormatPr defaultColWidth="9.16015625" defaultRowHeight="12.75" customHeight="1"/>
  <cols>
    <col min="1" max="1" width="22.83203125" style="51" customWidth="1"/>
    <col min="2" max="2" width="33.66015625" style="51" customWidth="1"/>
    <col min="3" max="3" width="28.66015625" style="51" customWidth="1"/>
    <col min="4" max="4" width="31" style="51" customWidth="1"/>
    <col min="5" max="5" width="25.16015625" style="0" customWidth="1"/>
    <col min="6" max="6" width="24" style="0" customWidth="1"/>
  </cols>
  <sheetData>
    <row r="1" ht="16.5" customHeight="1">
      <c r="A1" s="20" t="s">
        <v>27</v>
      </c>
    </row>
    <row r="2" spans="1:6" ht="24.75" customHeight="1">
      <c r="A2" s="228" t="s">
        <v>168</v>
      </c>
      <c r="B2" s="228"/>
      <c r="C2" s="228"/>
      <c r="D2" s="228"/>
      <c r="E2" s="228"/>
      <c r="F2" s="228"/>
    </row>
    <row r="3" spans="1:6" ht="24.75" customHeight="1">
      <c r="A3" s="52"/>
      <c r="B3" s="53"/>
      <c r="C3" s="52"/>
      <c r="D3" s="52"/>
      <c r="E3" s="54"/>
      <c r="F3" s="55"/>
    </row>
    <row r="4" spans="1:6" ht="22.5" customHeight="1">
      <c r="A4" s="200" t="s">
        <v>213</v>
      </c>
      <c r="B4" s="181"/>
      <c r="C4" s="56"/>
      <c r="D4" s="56"/>
      <c r="E4" s="57"/>
      <c r="F4" s="58" t="s">
        <v>16</v>
      </c>
    </row>
    <row r="5" spans="1:6" ht="22.5" customHeight="1">
      <c r="A5" s="225" t="s">
        <v>207</v>
      </c>
      <c r="B5" s="242"/>
      <c r="C5" s="225" t="s">
        <v>33</v>
      </c>
      <c r="D5" s="225"/>
      <c r="E5" s="225"/>
      <c r="F5" s="225"/>
    </row>
    <row r="6" spans="1:6" ht="22.5" customHeight="1">
      <c r="A6" s="59" t="s">
        <v>70</v>
      </c>
      <c r="B6" s="173" t="s">
        <v>217</v>
      </c>
      <c r="C6" s="172" t="s">
        <v>70</v>
      </c>
      <c r="D6" s="60" t="s">
        <v>44</v>
      </c>
      <c r="E6" s="60" t="s">
        <v>134</v>
      </c>
      <c r="F6" s="61" t="s">
        <v>130</v>
      </c>
    </row>
    <row r="7" spans="1:7" ht="22.5" customHeight="1">
      <c r="A7" s="62" t="s">
        <v>88</v>
      </c>
      <c r="B7" s="63">
        <f>B8+B9</f>
        <v>27139915.28</v>
      </c>
      <c r="C7" s="67" t="s">
        <v>31</v>
      </c>
      <c r="D7" s="179">
        <f aca="true" t="shared" si="0" ref="D7:D33">E7+F7</f>
        <v>14589577</v>
      </c>
      <c r="E7" s="193">
        <v>14589577</v>
      </c>
      <c r="F7" s="194">
        <v>0</v>
      </c>
      <c r="G7" s="26"/>
    </row>
    <row r="8" spans="1:7" ht="22.5" customHeight="1">
      <c r="A8" s="62" t="s">
        <v>153</v>
      </c>
      <c r="B8" s="197">
        <v>23139915.28</v>
      </c>
      <c r="C8" s="169" t="s">
        <v>37</v>
      </c>
      <c r="D8" s="179">
        <f t="shared" si="0"/>
        <v>0</v>
      </c>
      <c r="E8" s="193">
        <v>0</v>
      </c>
      <c r="F8" s="194">
        <v>0</v>
      </c>
      <c r="G8" s="26"/>
    </row>
    <row r="9" spans="1:7" ht="22.5" customHeight="1">
      <c r="A9" s="62" t="s">
        <v>108</v>
      </c>
      <c r="B9" s="199">
        <v>4000000</v>
      </c>
      <c r="C9" s="169" t="s">
        <v>184</v>
      </c>
      <c r="D9" s="179">
        <f t="shared" si="0"/>
        <v>0</v>
      </c>
      <c r="E9" s="193">
        <v>0</v>
      </c>
      <c r="F9" s="194">
        <v>0</v>
      </c>
      <c r="G9" s="26"/>
    </row>
    <row r="10" spans="1:8" ht="22.5" customHeight="1">
      <c r="A10" s="62" t="s">
        <v>20</v>
      </c>
      <c r="B10" s="170"/>
      <c r="C10" s="67" t="s">
        <v>98</v>
      </c>
      <c r="D10" s="179">
        <f t="shared" si="0"/>
        <v>0</v>
      </c>
      <c r="E10" s="193">
        <v>0</v>
      </c>
      <c r="F10" s="194">
        <v>0</v>
      </c>
      <c r="G10" s="26"/>
      <c r="H10" s="26"/>
    </row>
    <row r="11" spans="1:7" ht="22.5" customHeight="1">
      <c r="A11" s="68" t="s">
        <v>177</v>
      </c>
      <c r="B11" s="69"/>
      <c r="C11" s="67" t="s">
        <v>163</v>
      </c>
      <c r="D11" s="179">
        <f t="shared" si="0"/>
        <v>0</v>
      </c>
      <c r="E11" s="193">
        <v>0</v>
      </c>
      <c r="F11" s="194">
        <v>0</v>
      </c>
      <c r="G11" s="26"/>
    </row>
    <row r="12" spans="1:9" ht="22.5" customHeight="1">
      <c r="A12" s="68" t="s">
        <v>122</v>
      </c>
      <c r="B12" s="69"/>
      <c r="C12" s="67" t="s">
        <v>36</v>
      </c>
      <c r="D12" s="179">
        <f t="shared" si="0"/>
        <v>0</v>
      </c>
      <c r="E12" s="193">
        <v>0</v>
      </c>
      <c r="F12" s="194">
        <v>0</v>
      </c>
      <c r="G12" s="26"/>
      <c r="I12" s="26"/>
    </row>
    <row r="13" spans="1:7" ht="22.5" customHeight="1">
      <c r="A13" s="68" t="s">
        <v>117</v>
      </c>
      <c r="B13" s="69"/>
      <c r="C13" s="67" t="s">
        <v>64</v>
      </c>
      <c r="D13" s="179">
        <f t="shared" si="0"/>
        <v>0</v>
      </c>
      <c r="E13" s="193">
        <v>0</v>
      </c>
      <c r="F13" s="194">
        <v>0</v>
      </c>
      <c r="G13" s="131"/>
    </row>
    <row r="14" spans="1:8" ht="22.5" customHeight="1">
      <c r="A14" s="62" t="s">
        <v>200</v>
      </c>
      <c r="B14" s="70"/>
      <c r="C14" s="64" t="s">
        <v>114</v>
      </c>
      <c r="D14" s="179">
        <f t="shared" si="0"/>
        <v>3237490.28</v>
      </c>
      <c r="E14" s="193">
        <v>3237490.28</v>
      </c>
      <c r="F14" s="194">
        <v>0</v>
      </c>
      <c r="G14" s="26"/>
      <c r="H14" s="26"/>
    </row>
    <row r="15" spans="1:8" ht="22.5" customHeight="1">
      <c r="A15" s="68" t="s">
        <v>79</v>
      </c>
      <c r="B15" s="71"/>
      <c r="C15" s="64" t="s">
        <v>169</v>
      </c>
      <c r="D15" s="179">
        <f t="shared" si="0"/>
        <v>727776</v>
      </c>
      <c r="E15" s="193">
        <v>727776</v>
      </c>
      <c r="F15" s="194">
        <v>0</v>
      </c>
      <c r="G15" s="26"/>
      <c r="H15" s="26"/>
    </row>
    <row r="16" spans="1:7" s="50" customFormat="1" ht="22.5" customHeight="1">
      <c r="A16" s="68" t="s">
        <v>54</v>
      </c>
      <c r="B16" s="72"/>
      <c r="C16" s="64" t="s">
        <v>149</v>
      </c>
      <c r="D16" s="179">
        <f t="shared" si="0"/>
        <v>0</v>
      </c>
      <c r="E16" s="193">
        <v>0</v>
      </c>
      <c r="F16" s="194">
        <v>0</v>
      </c>
      <c r="G16" s="73"/>
    </row>
    <row r="17" spans="1:8" ht="22.5" customHeight="1">
      <c r="A17" s="68" t="s">
        <v>142</v>
      </c>
      <c r="B17" s="72"/>
      <c r="C17" s="67" t="s">
        <v>82</v>
      </c>
      <c r="D17" s="179">
        <f t="shared" si="0"/>
        <v>8000000</v>
      </c>
      <c r="E17" s="193">
        <v>4000000</v>
      </c>
      <c r="F17" s="194">
        <v>4000000</v>
      </c>
      <c r="G17" s="26"/>
      <c r="H17" s="26"/>
    </row>
    <row r="18" spans="1:10" ht="22.5" customHeight="1">
      <c r="A18" s="68" t="s">
        <v>105</v>
      </c>
      <c r="B18" s="72"/>
      <c r="C18" s="67" t="s">
        <v>46</v>
      </c>
      <c r="D18" s="179">
        <f t="shared" si="0"/>
        <v>0</v>
      </c>
      <c r="E18" s="193">
        <v>0</v>
      </c>
      <c r="F18" s="194">
        <v>0</v>
      </c>
      <c r="G18" s="26"/>
      <c r="H18" s="26"/>
      <c r="I18" s="26"/>
      <c r="J18" s="26"/>
    </row>
    <row r="19" spans="1:8" ht="22.5" customHeight="1">
      <c r="A19" s="68" t="s">
        <v>51</v>
      </c>
      <c r="B19" s="74"/>
      <c r="C19" s="67" t="s">
        <v>21</v>
      </c>
      <c r="D19" s="179">
        <f t="shared" si="0"/>
        <v>0</v>
      </c>
      <c r="E19" s="193">
        <v>0</v>
      </c>
      <c r="F19" s="194">
        <v>0</v>
      </c>
      <c r="G19" s="26"/>
      <c r="H19" s="26"/>
    </row>
    <row r="20" spans="1:8" ht="22.5" customHeight="1">
      <c r="A20" s="68" t="s">
        <v>157</v>
      </c>
      <c r="B20" s="75"/>
      <c r="C20" s="67" t="s">
        <v>96</v>
      </c>
      <c r="D20" s="179">
        <f t="shared" si="0"/>
        <v>0</v>
      </c>
      <c r="E20" s="193">
        <v>0</v>
      </c>
      <c r="F20" s="194">
        <v>0</v>
      </c>
      <c r="G20" s="26"/>
      <c r="H20" s="26"/>
    </row>
    <row r="21" spans="1:8" ht="22.5" customHeight="1">
      <c r="A21" s="68" t="s">
        <v>195</v>
      </c>
      <c r="B21" s="75"/>
      <c r="C21" s="67" t="s">
        <v>94</v>
      </c>
      <c r="D21" s="179">
        <f t="shared" si="0"/>
        <v>0</v>
      </c>
      <c r="E21" s="193">
        <v>0</v>
      </c>
      <c r="F21" s="194">
        <v>0</v>
      </c>
      <c r="G21" s="26"/>
      <c r="H21" s="26"/>
    </row>
    <row r="22" spans="1:9" ht="22.5" customHeight="1">
      <c r="A22" s="68"/>
      <c r="B22" s="75"/>
      <c r="C22" s="67" t="s">
        <v>212</v>
      </c>
      <c r="D22" s="179">
        <f t="shared" si="0"/>
        <v>0</v>
      </c>
      <c r="E22" s="193">
        <v>0</v>
      </c>
      <c r="F22" s="194">
        <v>0</v>
      </c>
      <c r="G22" s="26"/>
      <c r="H22" s="26"/>
      <c r="I22" s="26"/>
    </row>
    <row r="23" spans="1:8" ht="22.5" customHeight="1">
      <c r="A23" s="68"/>
      <c r="B23" s="75"/>
      <c r="C23" s="67" t="s">
        <v>45</v>
      </c>
      <c r="D23" s="179">
        <f t="shared" si="0"/>
        <v>0</v>
      </c>
      <c r="E23" s="193">
        <v>0</v>
      </c>
      <c r="F23" s="194">
        <v>0</v>
      </c>
      <c r="G23" s="26"/>
      <c r="H23" s="26"/>
    </row>
    <row r="24" spans="1:8" ht="22.5" customHeight="1">
      <c r="A24" s="68"/>
      <c r="B24" s="75"/>
      <c r="C24" s="67" t="s">
        <v>61</v>
      </c>
      <c r="D24" s="179">
        <f t="shared" si="0"/>
        <v>0</v>
      </c>
      <c r="E24" s="193">
        <v>0</v>
      </c>
      <c r="F24" s="194">
        <v>0</v>
      </c>
      <c r="G24" s="26"/>
      <c r="H24" s="26"/>
    </row>
    <row r="25" spans="1:9" ht="22.5" customHeight="1">
      <c r="A25" s="68"/>
      <c r="B25" s="75"/>
      <c r="C25" s="67" t="s">
        <v>57</v>
      </c>
      <c r="D25" s="179">
        <f t="shared" si="0"/>
        <v>585072</v>
      </c>
      <c r="E25" s="193">
        <v>585072</v>
      </c>
      <c r="F25" s="194">
        <v>0</v>
      </c>
      <c r="G25" s="26"/>
      <c r="H25" s="26"/>
      <c r="I25" s="26"/>
    </row>
    <row r="26" spans="1:9" ht="22.5" customHeight="1">
      <c r="A26" s="68"/>
      <c r="B26" s="76"/>
      <c r="C26" s="64" t="s">
        <v>166</v>
      </c>
      <c r="D26" s="179">
        <f t="shared" si="0"/>
        <v>0</v>
      </c>
      <c r="E26" s="193">
        <v>0</v>
      </c>
      <c r="F26" s="196">
        <v>0</v>
      </c>
      <c r="G26" s="26"/>
      <c r="H26" s="26"/>
      <c r="I26" s="26"/>
    </row>
    <row r="27" spans="1:9" ht="22.5" customHeight="1">
      <c r="A27" s="77"/>
      <c r="B27" s="71"/>
      <c r="C27" s="67" t="s">
        <v>41</v>
      </c>
      <c r="D27" s="179">
        <f t="shared" si="0"/>
        <v>0</v>
      </c>
      <c r="E27" s="193">
        <v>0</v>
      </c>
      <c r="F27" s="196">
        <v>0</v>
      </c>
      <c r="G27" s="26"/>
      <c r="H27" s="26"/>
      <c r="I27" s="26"/>
    </row>
    <row r="28" spans="1:9" ht="22.5" customHeight="1">
      <c r="A28" s="77"/>
      <c r="B28" s="76"/>
      <c r="C28" s="67" t="s">
        <v>141</v>
      </c>
      <c r="D28" s="179">
        <f t="shared" si="0"/>
        <v>0</v>
      </c>
      <c r="E28" s="193">
        <v>0</v>
      </c>
      <c r="F28" s="194">
        <v>0</v>
      </c>
      <c r="G28" s="26"/>
      <c r="H28" s="26"/>
      <c r="I28" s="26"/>
    </row>
    <row r="29" spans="1:11" ht="22.5" customHeight="1">
      <c r="A29" s="77"/>
      <c r="B29" s="76"/>
      <c r="C29" s="67" t="s">
        <v>74</v>
      </c>
      <c r="D29" s="179">
        <f t="shared" si="0"/>
        <v>0</v>
      </c>
      <c r="E29" s="193">
        <v>0</v>
      </c>
      <c r="F29" s="194">
        <v>0</v>
      </c>
      <c r="G29" s="26"/>
      <c r="H29" s="26"/>
      <c r="I29" s="26"/>
      <c r="J29" s="26"/>
      <c r="K29" s="26"/>
    </row>
    <row r="30" spans="1:11" ht="22.5" customHeight="1">
      <c r="A30" s="77"/>
      <c r="B30" s="76"/>
      <c r="C30" s="64" t="s">
        <v>211</v>
      </c>
      <c r="D30" s="179">
        <f t="shared" si="0"/>
        <v>0</v>
      </c>
      <c r="E30" s="193">
        <v>0</v>
      </c>
      <c r="F30" s="194">
        <v>0</v>
      </c>
      <c r="G30" s="26"/>
      <c r="H30" s="26"/>
      <c r="I30" s="26"/>
      <c r="J30" s="26"/>
      <c r="K30" s="26"/>
    </row>
    <row r="31" spans="1:12" ht="22.5" customHeight="1">
      <c r="A31" s="77"/>
      <c r="B31" s="76"/>
      <c r="C31" s="64" t="s">
        <v>143</v>
      </c>
      <c r="D31" s="179">
        <f t="shared" si="0"/>
        <v>0</v>
      </c>
      <c r="E31" s="193">
        <v>0</v>
      </c>
      <c r="F31" s="194">
        <v>0</v>
      </c>
      <c r="G31" s="26"/>
      <c r="H31" s="26"/>
      <c r="I31" s="26"/>
      <c r="J31" s="26"/>
      <c r="K31" s="26"/>
      <c r="L31" s="26"/>
    </row>
    <row r="32" spans="1:10" ht="22.5" customHeight="1">
      <c r="A32" s="77"/>
      <c r="B32" s="78"/>
      <c r="C32" s="67" t="s">
        <v>86</v>
      </c>
      <c r="D32" s="179">
        <f t="shared" si="0"/>
        <v>0</v>
      </c>
      <c r="E32" s="193">
        <v>0</v>
      </c>
      <c r="F32" s="196">
        <v>0</v>
      </c>
      <c r="G32" s="26"/>
      <c r="H32" s="26"/>
      <c r="I32" s="26"/>
      <c r="J32" s="26"/>
    </row>
    <row r="33" spans="1:8" ht="22.5" customHeight="1">
      <c r="A33" s="77"/>
      <c r="B33" s="78"/>
      <c r="C33" s="171" t="s">
        <v>81</v>
      </c>
      <c r="D33" s="180">
        <f t="shared" si="0"/>
        <v>0</v>
      </c>
      <c r="E33" s="195">
        <v>0</v>
      </c>
      <c r="F33" s="198">
        <v>0</v>
      </c>
      <c r="G33" s="26"/>
      <c r="H33" s="26"/>
    </row>
    <row r="34" spans="1:8" ht="22.5" customHeight="1">
      <c r="A34" s="77"/>
      <c r="B34" s="78"/>
      <c r="C34" s="79"/>
      <c r="D34" s="80"/>
      <c r="E34" s="81"/>
      <c r="F34" s="82"/>
      <c r="G34" s="26"/>
      <c r="H34" s="26"/>
    </row>
    <row r="35" spans="1:8" ht="22.5" customHeight="1">
      <c r="A35" s="83" t="s">
        <v>24</v>
      </c>
      <c r="B35" s="84">
        <f>B7</f>
        <v>27139915.28</v>
      </c>
      <c r="C35" s="59" t="s">
        <v>10</v>
      </c>
      <c r="D35" s="85">
        <f>SUM(D7:D33)</f>
        <v>27139915.28</v>
      </c>
      <c r="E35" s="85">
        <f>SUM(E7:E33)</f>
        <v>23139915.28</v>
      </c>
      <c r="F35" s="84">
        <f>SUM(F7:F33)</f>
        <v>4000000</v>
      </c>
      <c r="G35" s="26"/>
      <c r="H35" s="26"/>
    </row>
    <row r="36" spans="3:8" ht="22.5" customHeight="1">
      <c r="C36" s="86"/>
      <c r="D36" s="86"/>
      <c r="G36" s="26"/>
      <c r="H36" s="26"/>
    </row>
    <row r="37" spans="3:8" ht="22.5" customHeight="1">
      <c r="C37" s="86"/>
      <c r="D37" s="86"/>
      <c r="G37" s="26"/>
      <c r="H37" s="26"/>
    </row>
    <row r="38" spans="7:8" ht="22.5" customHeight="1">
      <c r="G38" s="26"/>
      <c r="H38" s="26"/>
    </row>
    <row r="39" spans="7:8" ht="22.5" customHeight="1">
      <c r="G39" s="26"/>
      <c r="H39" s="26"/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</sheetData>
  <sheetProtection/>
  <mergeCells count="3">
    <mergeCell ref="A2:F2"/>
    <mergeCell ref="A5:B5"/>
    <mergeCell ref="C5:F5"/>
  </mergeCells>
  <printOptions horizontalCentered="1" verticalCentered="1"/>
  <pageMargins left="0.7499999887361302" right="0" top="0.3937007874015747" bottom="0.3937007874015747" header="0.3937007874015747" footer="0.3937007874015747"/>
  <pageSetup fitToHeight="100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20.33203125" style="0" customWidth="1"/>
    <col min="2" max="2" width="24" style="30" customWidth="1"/>
    <col min="3" max="3" width="21.33203125" style="30" customWidth="1"/>
    <col min="4" max="4" width="20.33203125" style="30" customWidth="1"/>
    <col min="5" max="5" width="12.16015625" style="30" customWidth="1"/>
    <col min="6" max="6" width="12.66015625" style="30" customWidth="1"/>
    <col min="7" max="230" width="9" style="30" customWidth="1"/>
  </cols>
  <sheetData>
    <row r="1" ht="17.25" customHeight="1">
      <c r="A1" s="29" t="s">
        <v>191</v>
      </c>
    </row>
    <row r="2" spans="2:6" ht="25.5" customHeight="1">
      <c r="B2" s="44" t="s">
        <v>38</v>
      </c>
      <c r="C2" s="44"/>
      <c r="D2" s="44"/>
      <c r="E2" s="45"/>
      <c r="F2" s="46"/>
    </row>
    <row r="3" spans="2:6" ht="17.25" customHeight="1">
      <c r="B3" s="31"/>
      <c r="C3" s="31"/>
      <c r="D3" s="31"/>
      <c r="E3" s="31"/>
      <c r="F3" s="32"/>
    </row>
    <row r="4" spans="1:6" ht="29.25" customHeight="1">
      <c r="A4" s="191" t="s">
        <v>213</v>
      </c>
      <c r="B4" s="33"/>
      <c r="C4" s="47"/>
      <c r="D4" s="47"/>
      <c r="E4" s="48"/>
      <c r="F4" s="49" t="s">
        <v>80</v>
      </c>
    </row>
    <row r="5" spans="1:6" ht="18" customHeight="1">
      <c r="A5" s="225" t="s">
        <v>204</v>
      </c>
      <c r="B5" s="236" t="s">
        <v>173</v>
      </c>
      <c r="C5" s="229" t="s">
        <v>29</v>
      </c>
      <c r="D5" s="229"/>
      <c r="E5" s="229"/>
      <c r="F5" s="229"/>
    </row>
    <row r="6" spans="1:6" ht="18" customHeight="1">
      <c r="A6" s="225"/>
      <c r="B6" s="236"/>
      <c r="C6" s="229"/>
      <c r="D6" s="229"/>
      <c r="E6" s="229"/>
      <c r="F6" s="229"/>
    </row>
    <row r="7" spans="1:6" ht="36" customHeight="1">
      <c r="A7" s="234"/>
      <c r="B7" s="237"/>
      <c r="C7" s="37" t="s">
        <v>113</v>
      </c>
      <c r="D7" s="37" t="s">
        <v>62</v>
      </c>
      <c r="E7" s="38" t="s">
        <v>152</v>
      </c>
      <c r="F7" s="39" t="s">
        <v>3</v>
      </c>
    </row>
    <row r="8" spans="1:10" s="43" customFormat="1" ht="27" customHeight="1">
      <c r="A8" s="203" t="s">
        <v>44</v>
      </c>
      <c r="B8" s="201">
        <v>23139915.28</v>
      </c>
      <c r="C8" s="202">
        <v>23139915.28</v>
      </c>
      <c r="D8" s="202">
        <v>23139915.28</v>
      </c>
      <c r="E8" s="204">
        <f>0</f>
        <v>0</v>
      </c>
      <c r="F8" s="205">
        <f>0</f>
        <v>0</v>
      </c>
      <c r="G8" s="40"/>
      <c r="H8" s="40"/>
      <c r="I8" s="40"/>
      <c r="J8" s="41"/>
    </row>
    <row r="9" spans="1:7" ht="27" customHeight="1">
      <c r="A9" s="203" t="s">
        <v>23</v>
      </c>
      <c r="B9" s="201">
        <v>14589577</v>
      </c>
      <c r="C9" s="202">
        <v>14589577</v>
      </c>
      <c r="D9" s="202">
        <v>14589577</v>
      </c>
      <c r="E9" s="204">
        <f>0</f>
        <v>0</v>
      </c>
      <c r="F9" s="205">
        <f>0</f>
        <v>0</v>
      </c>
      <c r="G9" s="174"/>
    </row>
    <row r="10" spans="1:6" ht="27" customHeight="1">
      <c r="A10" s="203" t="s">
        <v>111</v>
      </c>
      <c r="B10" s="201">
        <v>120000</v>
      </c>
      <c r="C10" s="202">
        <v>120000</v>
      </c>
      <c r="D10" s="202">
        <v>120000</v>
      </c>
      <c r="E10" s="204">
        <f>0</f>
        <v>0</v>
      </c>
      <c r="F10" s="205">
        <f>0</f>
        <v>0</v>
      </c>
    </row>
    <row r="11" spans="1:6" ht="27" customHeight="1">
      <c r="A11" s="203" t="s">
        <v>219</v>
      </c>
      <c r="B11" s="201">
        <v>120000</v>
      </c>
      <c r="C11" s="202">
        <v>120000</v>
      </c>
      <c r="D11" s="202">
        <v>120000</v>
      </c>
      <c r="E11" s="204">
        <f>0</f>
        <v>0</v>
      </c>
      <c r="F11" s="205">
        <f>0</f>
        <v>0</v>
      </c>
    </row>
    <row r="12" spans="1:6" ht="27" customHeight="1">
      <c r="A12" s="203" t="s">
        <v>151</v>
      </c>
      <c r="B12" s="201">
        <v>6575142</v>
      </c>
      <c r="C12" s="202">
        <v>6575142</v>
      </c>
      <c r="D12" s="202">
        <v>6575142</v>
      </c>
      <c r="E12" s="204">
        <f>0</f>
        <v>0</v>
      </c>
      <c r="F12" s="205">
        <f>0</f>
        <v>0</v>
      </c>
    </row>
    <row r="13" spans="1:6" ht="27" customHeight="1">
      <c r="A13" s="203" t="s">
        <v>119</v>
      </c>
      <c r="B13" s="201">
        <v>5931142</v>
      </c>
      <c r="C13" s="202">
        <v>5931142</v>
      </c>
      <c r="D13" s="202">
        <v>5931142</v>
      </c>
      <c r="E13" s="204">
        <f>0</f>
        <v>0</v>
      </c>
      <c r="F13" s="205">
        <f>0</f>
        <v>0</v>
      </c>
    </row>
    <row r="14" spans="1:6" ht="27" customHeight="1">
      <c r="A14" s="203" t="s">
        <v>159</v>
      </c>
      <c r="B14" s="201">
        <v>644000</v>
      </c>
      <c r="C14" s="202">
        <v>644000</v>
      </c>
      <c r="D14" s="202">
        <v>644000</v>
      </c>
      <c r="E14" s="204">
        <f>0</f>
        <v>0</v>
      </c>
      <c r="F14" s="205">
        <f>0</f>
        <v>0</v>
      </c>
    </row>
    <row r="15" spans="1:6" ht="27" customHeight="1">
      <c r="A15" s="203" t="s">
        <v>135</v>
      </c>
      <c r="B15" s="201">
        <v>90000</v>
      </c>
      <c r="C15" s="202">
        <v>90000</v>
      </c>
      <c r="D15" s="202">
        <v>90000</v>
      </c>
      <c r="E15" s="204">
        <f>0</f>
        <v>0</v>
      </c>
      <c r="F15" s="205">
        <f>0</f>
        <v>0</v>
      </c>
    </row>
    <row r="16" spans="1:6" ht="27" customHeight="1">
      <c r="A16" s="203" t="s">
        <v>164</v>
      </c>
      <c r="B16" s="201">
        <v>90000</v>
      </c>
      <c r="C16" s="202">
        <v>90000</v>
      </c>
      <c r="D16" s="202">
        <v>90000</v>
      </c>
      <c r="E16" s="204">
        <f>0</f>
        <v>0</v>
      </c>
      <c r="F16" s="205">
        <f>0</f>
        <v>0</v>
      </c>
    </row>
    <row r="17" spans="1:6" ht="27" customHeight="1">
      <c r="A17" s="203" t="s">
        <v>13</v>
      </c>
      <c r="B17" s="201">
        <v>7804435</v>
      </c>
      <c r="C17" s="202">
        <v>7804435</v>
      </c>
      <c r="D17" s="202">
        <v>7804435</v>
      </c>
      <c r="E17" s="204">
        <f>0</f>
        <v>0</v>
      </c>
      <c r="F17" s="205">
        <f>0</f>
        <v>0</v>
      </c>
    </row>
    <row r="18" spans="1:6" ht="27" customHeight="1">
      <c r="A18" s="203" t="s">
        <v>85</v>
      </c>
      <c r="B18" s="201">
        <v>7804435</v>
      </c>
      <c r="C18" s="202">
        <v>7804435</v>
      </c>
      <c r="D18" s="202">
        <v>7804435</v>
      </c>
      <c r="E18" s="204">
        <f>0</f>
        <v>0</v>
      </c>
      <c r="F18" s="205">
        <f>0</f>
        <v>0</v>
      </c>
    </row>
    <row r="19" spans="1:6" ht="27" customHeight="1">
      <c r="A19" s="203" t="s">
        <v>34</v>
      </c>
      <c r="B19" s="201">
        <v>3237490.28</v>
      </c>
      <c r="C19" s="202">
        <v>3237490.28</v>
      </c>
      <c r="D19" s="202">
        <v>3237490.28</v>
      </c>
      <c r="E19" s="204">
        <f>0</f>
        <v>0</v>
      </c>
      <c r="F19" s="205">
        <f>0</f>
        <v>0</v>
      </c>
    </row>
    <row r="20" spans="1:6" ht="27" customHeight="1">
      <c r="A20" s="203" t="s">
        <v>53</v>
      </c>
      <c r="B20" s="201">
        <v>3237490.28</v>
      </c>
      <c r="C20" s="202">
        <v>3237490.28</v>
      </c>
      <c r="D20" s="202">
        <v>3237490.28</v>
      </c>
      <c r="E20" s="204">
        <f>0</f>
        <v>0</v>
      </c>
      <c r="F20" s="205">
        <f>0</f>
        <v>0</v>
      </c>
    </row>
    <row r="21" spans="1:6" ht="27" customHeight="1">
      <c r="A21" s="203" t="s">
        <v>58</v>
      </c>
      <c r="B21" s="201">
        <v>3075983.24</v>
      </c>
      <c r="C21" s="202">
        <v>3075983.24</v>
      </c>
      <c r="D21" s="202">
        <v>3075983.24</v>
      </c>
      <c r="E21" s="204">
        <f>0</f>
        <v>0</v>
      </c>
      <c r="F21" s="205">
        <f>0</f>
        <v>0</v>
      </c>
    </row>
    <row r="22" spans="1:6" ht="27" customHeight="1">
      <c r="A22" s="203" t="s">
        <v>112</v>
      </c>
      <c r="B22" s="201">
        <v>161507.04</v>
      </c>
      <c r="C22" s="202">
        <v>161507.04</v>
      </c>
      <c r="D22" s="202">
        <v>161507.04</v>
      </c>
      <c r="E22" s="204">
        <f>0</f>
        <v>0</v>
      </c>
      <c r="F22" s="205">
        <f>0</f>
        <v>0</v>
      </c>
    </row>
    <row r="23" spans="1:6" ht="27" customHeight="1">
      <c r="A23" s="203" t="s">
        <v>158</v>
      </c>
      <c r="B23" s="201">
        <v>727776</v>
      </c>
      <c r="C23" s="202">
        <v>727776</v>
      </c>
      <c r="D23" s="202">
        <v>727776</v>
      </c>
      <c r="E23" s="204">
        <f>0</f>
        <v>0</v>
      </c>
      <c r="F23" s="205">
        <f>0</f>
        <v>0</v>
      </c>
    </row>
    <row r="24" spans="1:6" ht="27" customHeight="1">
      <c r="A24" s="203" t="s">
        <v>194</v>
      </c>
      <c r="B24" s="201">
        <v>727776</v>
      </c>
      <c r="C24" s="202">
        <v>727776</v>
      </c>
      <c r="D24" s="202">
        <v>727776</v>
      </c>
      <c r="E24" s="204">
        <f>0</f>
        <v>0</v>
      </c>
      <c r="F24" s="205">
        <f>0</f>
        <v>0</v>
      </c>
    </row>
    <row r="25" spans="1:6" ht="27" customHeight="1">
      <c r="A25" s="203" t="s">
        <v>2</v>
      </c>
      <c r="B25" s="201">
        <v>727776</v>
      </c>
      <c r="C25" s="202">
        <v>727776</v>
      </c>
      <c r="D25" s="202">
        <v>727776</v>
      </c>
      <c r="E25" s="204">
        <f>0</f>
        <v>0</v>
      </c>
      <c r="F25" s="205">
        <f>0</f>
        <v>0</v>
      </c>
    </row>
    <row r="26" spans="1:6" ht="27" customHeight="1">
      <c r="A26" s="203" t="s">
        <v>116</v>
      </c>
      <c r="B26" s="201">
        <v>4000000</v>
      </c>
      <c r="C26" s="202">
        <v>4000000</v>
      </c>
      <c r="D26" s="202">
        <v>4000000</v>
      </c>
      <c r="E26" s="204">
        <f>0</f>
        <v>0</v>
      </c>
      <c r="F26" s="205">
        <f>0</f>
        <v>0</v>
      </c>
    </row>
    <row r="27" spans="1:6" ht="27" customHeight="1">
      <c r="A27" s="203" t="s">
        <v>71</v>
      </c>
      <c r="B27" s="201">
        <v>4000000</v>
      </c>
      <c r="C27" s="202">
        <v>4000000</v>
      </c>
      <c r="D27" s="202">
        <v>4000000</v>
      </c>
      <c r="E27" s="204">
        <f>0</f>
        <v>0</v>
      </c>
      <c r="F27" s="205">
        <f>0</f>
        <v>0</v>
      </c>
    </row>
    <row r="28" spans="1:6" ht="27" customHeight="1">
      <c r="A28" s="203" t="s">
        <v>127</v>
      </c>
      <c r="B28" s="201">
        <v>4000000</v>
      </c>
      <c r="C28" s="202">
        <v>4000000</v>
      </c>
      <c r="D28" s="202">
        <v>4000000</v>
      </c>
      <c r="E28" s="204">
        <f>0</f>
        <v>0</v>
      </c>
      <c r="F28" s="205">
        <f>0</f>
        <v>0</v>
      </c>
    </row>
    <row r="29" spans="1:6" ht="27" customHeight="1">
      <c r="A29" s="203" t="s">
        <v>120</v>
      </c>
      <c r="B29" s="201">
        <v>585072</v>
      </c>
      <c r="C29" s="202">
        <v>585072</v>
      </c>
      <c r="D29" s="202">
        <v>585072</v>
      </c>
      <c r="E29" s="204">
        <f>0</f>
        <v>0</v>
      </c>
      <c r="F29" s="205">
        <f>0</f>
        <v>0</v>
      </c>
    </row>
    <row r="30" spans="1:6" ht="27" customHeight="1">
      <c r="A30" s="203" t="s">
        <v>93</v>
      </c>
      <c r="B30" s="201">
        <v>585072</v>
      </c>
      <c r="C30" s="202">
        <v>585072</v>
      </c>
      <c r="D30" s="202">
        <v>585072</v>
      </c>
      <c r="E30" s="204">
        <f>0</f>
        <v>0</v>
      </c>
      <c r="F30" s="205">
        <f>0</f>
        <v>0</v>
      </c>
    </row>
    <row r="31" spans="1:6" ht="27" customHeight="1">
      <c r="A31" s="203" t="s">
        <v>138</v>
      </c>
      <c r="B31" s="201">
        <v>585072</v>
      </c>
      <c r="C31" s="202">
        <v>585072</v>
      </c>
      <c r="D31" s="202">
        <v>585072</v>
      </c>
      <c r="E31" s="204">
        <f>0</f>
        <v>0</v>
      </c>
      <c r="F31" s="205">
        <f>0</f>
        <v>0</v>
      </c>
    </row>
    <row r="32" spans="4:7" ht="9.75" customHeight="1">
      <c r="D32" s="174"/>
      <c r="G32" s="174"/>
    </row>
  </sheetData>
  <sheetProtection/>
  <mergeCells count="3">
    <mergeCell ref="A5:A7"/>
    <mergeCell ref="B5:B7"/>
    <mergeCell ref="C5:F6"/>
  </mergeCells>
  <printOptions horizontalCentered="1"/>
  <pageMargins left="0.7499999887361302" right="0" top="0.9999999849815068" bottom="0.9999999849815068" header="0.4999999924907534" footer="0.4999999924907534"/>
  <pageSetup fitToHeight="10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2.83203125" style="0" customWidth="1"/>
    <col min="2" max="2" width="22.83203125" style="0" customWidth="1"/>
  </cols>
  <sheetData>
    <row r="1" ht="12.75" customHeight="1">
      <c r="A1" s="29" t="s">
        <v>137</v>
      </c>
    </row>
    <row r="3" spans="1:3" ht="20.25" customHeight="1">
      <c r="A3" s="243" t="s">
        <v>104</v>
      </c>
      <c r="B3" s="243"/>
      <c r="C3" s="42"/>
    </row>
    <row r="5" spans="1:2" ht="12.75" customHeight="1">
      <c r="A5" s="26"/>
      <c r="B5" s="32"/>
    </row>
    <row r="6" spans="1:2" ht="18" customHeight="1">
      <c r="A6" s="208" t="s">
        <v>213</v>
      </c>
      <c r="B6" s="36" t="s">
        <v>80</v>
      </c>
    </row>
    <row r="7" spans="1:2" ht="18.75" customHeight="1">
      <c r="A7" s="176" t="s">
        <v>102</v>
      </c>
      <c r="B7" s="175" t="s">
        <v>65</v>
      </c>
    </row>
    <row r="8" spans="1:2" ht="21" customHeight="1">
      <c r="A8" s="207" t="s">
        <v>44</v>
      </c>
      <c r="B8" s="206">
        <v>4000000</v>
      </c>
    </row>
    <row r="9" spans="1:2" ht="21" customHeight="1">
      <c r="A9" s="207" t="s">
        <v>116</v>
      </c>
      <c r="B9" s="206">
        <v>4000000</v>
      </c>
    </row>
    <row r="10" spans="1:2" ht="21" customHeight="1">
      <c r="A10" s="207" t="s">
        <v>126</v>
      </c>
      <c r="B10" s="206">
        <v>4000000</v>
      </c>
    </row>
    <row r="11" spans="1:2" ht="21" customHeight="1">
      <c r="A11" s="207" t="s">
        <v>208</v>
      </c>
      <c r="B11" s="206">
        <v>4000000</v>
      </c>
    </row>
    <row r="12" ht="12.75" customHeight="1">
      <c r="A12" s="26"/>
    </row>
    <row r="13" ht="12.75" customHeight="1">
      <c r="A13" s="26"/>
    </row>
    <row r="14" ht="12.75" customHeight="1">
      <c r="B14" s="26"/>
    </row>
  </sheetData>
  <sheetProtection/>
  <mergeCells count="1">
    <mergeCell ref="A3:B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0.33203125" style="0" customWidth="1"/>
    <col min="2" max="2" width="25.33203125" style="0" customWidth="1"/>
    <col min="3" max="3" width="22.83203125" style="0" customWidth="1"/>
    <col min="4" max="4" width="21.83203125" style="0" customWidth="1"/>
    <col min="5" max="5" width="12.16015625" style="0" customWidth="1"/>
    <col min="6" max="6" width="12.66015625" style="0" customWidth="1"/>
    <col min="7" max="10" width="9" style="0" customWidth="1"/>
  </cols>
  <sheetData>
    <row r="1" spans="1:10" ht="12.75" customHeight="1">
      <c r="A1" s="29" t="s">
        <v>76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5.5" customHeight="1">
      <c r="A2" s="244" t="s">
        <v>171</v>
      </c>
      <c r="B2" s="245"/>
      <c r="C2" s="245"/>
      <c r="D2" s="245"/>
      <c r="E2" s="245"/>
      <c r="F2" s="245"/>
      <c r="G2" s="30"/>
      <c r="H2" s="30"/>
      <c r="I2" s="30"/>
      <c r="J2" s="30"/>
    </row>
    <row r="3" spans="1:10" ht="17.25" customHeight="1">
      <c r="A3" s="26"/>
      <c r="B3" s="31"/>
      <c r="C3" s="31"/>
      <c r="D3" s="31"/>
      <c r="E3" s="31"/>
      <c r="F3" s="32"/>
      <c r="G3" s="30"/>
      <c r="H3" s="30"/>
      <c r="I3" s="30"/>
      <c r="J3" s="30"/>
    </row>
    <row r="4" spans="1:10" ht="29.25" customHeight="1">
      <c r="A4" s="191" t="s">
        <v>213</v>
      </c>
      <c r="B4" s="33"/>
      <c r="C4" s="34"/>
      <c r="D4" s="34"/>
      <c r="E4" s="35"/>
      <c r="F4" s="36" t="s">
        <v>80</v>
      </c>
      <c r="G4" s="30"/>
      <c r="H4" s="30"/>
      <c r="I4" s="30"/>
      <c r="J4" s="30"/>
    </row>
    <row r="5" spans="1:10" ht="18" customHeight="1">
      <c r="A5" s="225" t="s">
        <v>175</v>
      </c>
      <c r="B5" s="236" t="s">
        <v>173</v>
      </c>
      <c r="C5" s="229" t="s">
        <v>29</v>
      </c>
      <c r="D5" s="229"/>
      <c r="E5" s="229"/>
      <c r="F5" s="229"/>
      <c r="G5" s="30"/>
      <c r="H5" s="30"/>
      <c r="I5" s="30"/>
      <c r="J5" s="30"/>
    </row>
    <row r="6" spans="1:10" ht="18" customHeight="1">
      <c r="A6" s="225"/>
      <c r="B6" s="236"/>
      <c r="C6" s="229"/>
      <c r="D6" s="229"/>
      <c r="E6" s="229"/>
      <c r="F6" s="229"/>
      <c r="G6" s="30"/>
      <c r="H6" s="30"/>
      <c r="I6" s="30"/>
      <c r="J6" s="30"/>
    </row>
    <row r="7" spans="1:10" ht="36" customHeight="1">
      <c r="A7" s="234"/>
      <c r="B7" s="237"/>
      <c r="C7" s="9" t="s">
        <v>113</v>
      </c>
      <c r="D7" s="37" t="s">
        <v>62</v>
      </c>
      <c r="E7" s="38" t="s">
        <v>152</v>
      </c>
      <c r="F7" s="39" t="s">
        <v>3</v>
      </c>
      <c r="G7" s="30"/>
      <c r="H7" s="30"/>
      <c r="I7" s="30"/>
      <c r="J7" s="30"/>
    </row>
    <row r="8" spans="1:10" ht="27" customHeight="1">
      <c r="A8" s="209" t="s">
        <v>44</v>
      </c>
      <c r="B8" s="210">
        <v>19139915.28</v>
      </c>
      <c r="C8" s="210">
        <v>19139915.28</v>
      </c>
      <c r="D8" s="210">
        <v>19139915.28</v>
      </c>
      <c r="E8" s="211">
        <f>0</f>
        <v>0</v>
      </c>
      <c r="F8" s="212">
        <f>0</f>
        <v>0</v>
      </c>
      <c r="G8" s="40"/>
      <c r="H8" s="40"/>
      <c r="I8" s="40"/>
      <c r="J8" s="41"/>
    </row>
    <row r="9" spans="1:6" ht="27" customHeight="1">
      <c r="A9" s="209" t="s">
        <v>52</v>
      </c>
      <c r="B9" s="210">
        <v>6593994</v>
      </c>
      <c r="C9" s="210">
        <v>6593994</v>
      </c>
      <c r="D9" s="210">
        <v>6593994</v>
      </c>
      <c r="E9" s="211">
        <f>0</f>
        <v>0</v>
      </c>
      <c r="F9" s="212">
        <f>0</f>
        <v>0</v>
      </c>
    </row>
    <row r="10" spans="1:6" ht="27" customHeight="1">
      <c r="A10" s="209" t="s">
        <v>84</v>
      </c>
      <c r="B10" s="210">
        <v>2386488</v>
      </c>
      <c r="C10" s="210">
        <v>2386488</v>
      </c>
      <c r="D10" s="210">
        <v>2386488</v>
      </c>
      <c r="E10" s="211">
        <f>0</f>
        <v>0</v>
      </c>
      <c r="F10" s="212">
        <f>0</f>
        <v>0</v>
      </c>
    </row>
    <row r="11" spans="1:6" ht="27" customHeight="1">
      <c r="A11" s="209" t="s">
        <v>172</v>
      </c>
      <c r="B11" s="210">
        <v>2825496</v>
      </c>
      <c r="C11" s="210">
        <v>2825496</v>
      </c>
      <c r="D11" s="210">
        <v>2825496</v>
      </c>
      <c r="E11" s="211">
        <f>0</f>
        <v>0</v>
      </c>
      <c r="F11" s="212">
        <f>0</f>
        <v>0</v>
      </c>
    </row>
    <row r="12" spans="1:6" ht="27" customHeight="1">
      <c r="A12" s="209" t="s">
        <v>131</v>
      </c>
      <c r="B12" s="210">
        <v>198874</v>
      </c>
      <c r="C12" s="210">
        <v>198874</v>
      </c>
      <c r="D12" s="210">
        <v>198874</v>
      </c>
      <c r="E12" s="211">
        <f>0</f>
        <v>0</v>
      </c>
      <c r="F12" s="212">
        <f>0</f>
        <v>0</v>
      </c>
    </row>
    <row r="13" spans="1:6" ht="27" customHeight="1">
      <c r="A13" s="209" t="s">
        <v>205</v>
      </c>
      <c r="B13" s="210">
        <v>440060</v>
      </c>
      <c r="C13" s="210">
        <v>440060</v>
      </c>
      <c r="D13" s="210">
        <v>440060</v>
      </c>
      <c r="E13" s="211">
        <f>0</f>
        <v>0</v>
      </c>
      <c r="F13" s="212">
        <f>0</f>
        <v>0</v>
      </c>
    </row>
    <row r="14" spans="1:6" ht="27" customHeight="1">
      <c r="A14" s="209" t="s">
        <v>101</v>
      </c>
      <c r="B14" s="210">
        <v>585072</v>
      </c>
      <c r="C14" s="210">
        <v>585072</v>
      </c>
      <c r="D14" s="210">
        <v>585072</v>
      </c>
      <c r="E14" s="211">
        <f>0</f>
        <v>0</v>
      </c>
      <c r="F14" s="212">
        <f>0</f>
        <v>0</v>
      </c>
    </row>
    <row r="15" spans="1:6" ht="27" customHeight="1">
      <c r="A15" s="209" t="s">
        <v>69</v>
      </c>
      <c r="B15" s="210">
        <v>158004</v>
      </c>
      <c r="C15" s="210">
        <v>158004</v>
      </c>
      <c r="D15" s="210">
        <v>158004</v>
      </c>
      <c r="E15" s="211">
        <f>0</f>
        <v>0</v>
      </c>
      <c r="F15" s="212">
        <f>0</f>
        <v>0</v>
      </c>
    </row>
    <row r="16" spans="1:6" ht="27" customHeight="1">
      <c r="A16" s="209" t="s">
        <v>8</v>
      </c>
      <c r="B16" s="210">
        <v>3831655</v>
      </c>
      <c r="C16" s="210">
        <v>3831655</v>
      </c>
      <c r="D16" s="210">
        <v>3831655</v>
      </c>
      <c r="E16" s="211">
        <f>0</f>
        <v>0</v>
      </c>
      <c r="F16" s="212">
        <f>0</f>
        <v>0</v>
      </c>
    </row>
    <row r="17" spans="1:6" ht="27" customHeight="1">
      <c r="A17" s="209" t="s">
        <v>198</v>
      </c>
      <c r="B17" s="210">
        <v>20000</v>
      </c>
      <c r="C17" s="210">
        <v>20000</v>
      </c>
      <c r="D17" s="210">
        <v>20000</v>
      </c>
      <c r="E17" s="211">
        <f>0</f>
        <v>0</v>
      </c>
      <c r="F17" s="212">
        <f>0</f>
        <v>0</v>
      </c>
    </row>
    <row r="18" spans="1:6" ht="27" customHeight="1">
      <c r="A18" s="209" t="s">
        <v>55</v>
      </c>
      <c r="B18" s="210">
        <v>120000</v>
      </c>
      <c r="C18" s="210">
        <v>120000</v>
      </c>
      <c r="D18" s="210">
        <v>120000</v>
      </c>
      <c r="E18" s="211">
        <f>0</f>
        <v>0</v>
      </c>
      <c r="F18" s="212">
        <f>0</f>
        <v>0</v>
      </c>
    </row>
    <row r="19" spans="1:6" ht="27" customHeight="1">
      <c r="A19" s="209" t="s">
        <v>146</v>
      </c>
      <c r="B19" s="210">
        <v>214800</v>
      </c>
      <c r="C19" s="210">
        <v>214800</v>
      </c>
      <c r="D19" s="210">
        <v>214800</v>
      </c>
      <c r="E19" s="211">
        <f>0</f>
        <v>0</v>
      </c>
      <c r="F19" s="212">
        <f>0</f>
        <v>0</v>
      </c>
    </row>
    <row r="20" spans="1:6" ht="27" customHeight="1">
      <c r="A20" s="209" t="s">
        <v>7</v>
      </c>
      <c r="B20" s="210">
        <v>3476855</v>
      </c>
      <c r="C20" s="210">
        <v>3476855</v>
      </c>
      <c r="D20" s="210">
        <v>3476855</v>
      </c>
      <c r="E20" s="211">
        <f>0</f>
        <v>0</v>
      </c>
      <c r="F20" s="212">
        <f>0</f>
        <v>0</v>
      </c>
    </row>
    <row r="21" spans="1:6" ht="27" customHeight="1">
      <c r="A21" s="209" t="s">
        <v>90</v>
      </c>
      <c r="B21" s="210">
        <v>8714266.28</v>
      </c>
      <c r="C21" s="210">
        <v>8714266.28</v>
      </c>
      <c r="D21" s="210">
        <v>8714266.28</v>
      </c>
      <c r="E21" s="211">
        <f>0</f>
        <v>0</v>
      </c>
      <c r="F21" s="212">
        <f>0</f>
        <v>0</v>
      </c>
    </row>
    <row r="22" spans="1:6" ht="27" customHeight="1">
      <c r="A22" s="209" t="s">
        <v>197</v>
      </c>
      <c r="B22" s="210">
        <v>2583869.28</v>
      </c>
      <c r="C22" s="210">
        <v>2583869.28</v>
      </c>
      <c r="D22" s="210">
        <v>2583869.28</v>
      </c>
      <c r="E22" s="211">
        <f>0</f>
        <v>0</v>
      </c>
      <c r="F22" s="212">
        <f>0</f>
        <v>0</v>
      </c>
    </row>
    <row r="23" spans="1:6" ht="27" customHeight="1">
      <c r="A23" s="209" t="s">
        <v>18</v>
      </c>
      <c r="B23" s="210">
        <v>5385101</v>
      </c>
      <c r="C23" s="210">
        <v>5385101</v>
      </c>
      <c r="D23" s="210">
        <v>5385101</v>
      </c>
      <c r="E23" s="211">
        <f>0</f>
        <v>0</v>
      </c>
      <c r="F23" s="212">
        <f>0</f>
        <v>0</v>
      </c>
    </row>
    <row r="24" spans="1:6" ht="27" customHeight="1">
      <c r="A24" s="209" t="s">
        <v>47</v>
      </c>
      <c r="B24" s="210">
        <v>745296</v>
      </c>
      <c r="C24" s="210">
        <v>745296</v>
      </c>
      <c r="D24" s="210">
        <v>745296</v>
      </c>
      <c r="E24" s="211">
        <f>0</f>
        <v>0</v>
      </c>
      <c r="F24" s="212">
        <f>0</f>
        <v>0</v>
      </c>
    </row>
    <row r="25" spans="2:6" ht="12.75" customHeight="1">
      <c r="B25" s="26"/>
      <c r="F25" s="26"/>
    </row>
  </sheetData>
  <sheetProtection/>
  <mergeCells count="4">
    <mergeCell ref="A2:F2"/>
    <mergeCell ref="A5:A7"/>
    <mergeCell ref="B5:B7"/>
    <mergeCell ref="C5:F6"/>
  </mergeCells>
  <printOptions horizontalCentered="1"/>
  <pageMargins left="0.7499999887361302" right="0" top="0.9999999849815068" bottom="0.9999999849815068" header="0.4999999924907534" footer="0.4999999924907534"/>
  <pageSetup fitToHeight="100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4.66015625" style="0" customWidth="1"/>
    <col min="2" max="2" width="35.5" style="0" customWidth="1"/>
    <col min="3" max="3" width="32.83203125" style="0" customWidth="1"/>
  </cols>
  <sheetData>
    <row r="1" ht="18" customHeight="1">
      <c r="A1" s="126" t="s">
        <v>26</v>
      </c>
    </row>
    <row r="2" ht="13.5" customHeight="1"/>
    <row r="5" spans="1:3" ht="30" customHeight="1">
      <c r="A5" s="246" t="s">
        <v>155</v>
      </c>
      <c r="B5" s="247"/>
      <c r="C5" s="247"/>
    </row>
    <row r="7" spans="1:3" s="25" customFormat="1" ht="18.75" customHeight="1">
      <c r="A7" s="191" t="s">
        <v>213</v>
      </c>
      <c r="B7" s="26"/>
      <c r="C7" s="27" t="s">
        <v>16</v>
      </c>
    </row>
    <row r="8" spans="1:3" ht="24" customHeight="1">
      <c r="A8" s="177" t="s">
        <v>133</v>
      </c>
      <c r="B8" s="28" t="s">
        <v>125</v>
      </c>
      <c r="C8" s="28" t="s">
        <v>29</v>
      </c>
    </row>
    <row r="9" spans="1:3" s="25" customFormat="1" ht="27" customHeight="1">
      <c r="A9" s="190"/>
      <c r="B9" s="190" t="s">
        <v>44</v>
      </c>
      <c r="C9" s="188">
        <v>19139915.28</v>
      </c>
    </row>
    <row r="10" spans="1:3" ht="27" customHeight="1">
      <c r="A10" s="190" t="s">
        <v>60</v>
      </c>
      <c r="B10" s="190" t="s">
        <v>167</v>
      </c>
      <c r="C10" s="188">
        <v>6593994</v>
      </c>
    </row>
    <row r="11" spans="1:3" ht="27" customHeight="1">
      <c r="A11" s="190" t="s">
        <v>156</v>
      </c>
      <c r="B11" s="190" t="s">
        <v>170</v>
      </c>
      <c r="C11" s="188">
        <v>585072</v>
      </c>
    </row>
    <row r="12" spans="1:3" ht="27" customHeight="1">
      <c r="A12" s="190" t="s">
        <v>196</v>
      </c>
      <c r="B12" s="190" t="s">
        <v>83</v>
      </c>
      <c r="C12" s="188">
        <v>158004</v>
      </c>
    </row>
    <row r="13" spans="1:3" ht="27" customHeight="1">
      <c r="A13" s="190" t="s">
        <v>40</v>
      </c>
      <c r="B13" s="190" t="s">
        <v>99</v>
      </c>
      <c r="C13" s="188">
        <v>198874</v>
      </c>
    </row>
    <row r="14" spans="1:3" ht="27" customHeight="1">
      <c r="A14" s="190" t="s">
        <v>40</v>
      </c>
      <c r="B14" s="190" t="s">
        <v>99</v>
      </c>
      <c r="C14" s="188">
        <v>2825496</v>
      </c>
    </row>
    <row r="15" spans="1:3" ht="27" customHeight="1">
      <c r="A15" s="190" t="s">
        <v>40</v>
      </c>
      <c r="B15" s="190" t="s">
        <v>99</v>
      </c>
      <c r="C15" s="188">
        <v>2386488</v>
      </c>
    </row>
    <row r="16" spans="1:3" ht="27" customHeight="1">
      <c r="A16" s="190" t="s">
        <v>196</v>
      </c>
      <c r="B16" s="190" t="s">
        <v>83</v>
      </c>
      <c r="C16" s="188">
        <v>440060</v>
      </c>
    </row>
    <row r="17" spans="1:3" ht="27" customHeight="1">
      <c r="A17" s="190" t="s">
        <v>15</v>
      </c>
      <c r="B17" s="190" t="s">
        <v>214</v>
      </c>
      <c r="C17" s="188">
        <v>3831655</v>
      </c>
    </row>
    <row r="18" spans="1:3" ht="27" customHeight="1">
      <c r="A18" s="190" t="s">
        <v>103</v>
      </c>
      <c r="B18" s="190" t="s">
        <v>188</v>
      </c>
      <c r="C18" s="188">
        <v>214800</v>
      </c>
    </row>
    <row r="19" spans="1:3" ht="27" customHeight="1">
      <c r="A19" s="190" t="s">
        <v>43</v>
      </c>
      <c r="B19" s="190" t="s">
        <v>154</v>
      </c>
      <c r="C19" s="188">
        <v>20000</v>
      </c>
    </row>
    <row r="20" spans="1:3" ht="27" customHeight="1">
      <c r="A20" s="190" t="s">
        <v>162</v>
      </c>
      <c r="B20" s="190" t="s">
        <v>63</v>
      </c>
      <c r="C20" s="188">
        <v>120000</v>
      </c>
    </row>
    <row r="21" spans="1:3" ht="27" customHeight="1">
      <c r="A21" s="190" t="s">
        <v>150</v>
      </c>
      <c r="B21" s="190" t="s">
        <v>92</v>
      </c>
      <c r="C21" s="188">
        <v>3476855</v>
      </c>
    </row>
    <row r="22" spans="1:3" ht="27" customHeight="1">
      <c r="A22" s="190" t="s">
        <v>59</v>
      </c>
      <c r="B22" s="190" t="s">
        <v>12</v>
      </c>
      <c r="C22" s="188">
        <v>8714266.28</v>
      </c>
    </row>
    <row r="23" spans="1:3" ht="27" customHeight="1">
      <c r="A23" s="190" t="s">
        <v>181</v>
      </c>
      <c r="B23" s="190" t="s">
        <v>22</v>
      </c>
      <c r="C23" s="188">
        <v>5385101</v>
      </c>
    </row>
    <row r="24" spans="1:3" ht="27" customHeight="1">
      <c r="A24" s="190" t="s">
        <v>182</v>
      </c>
      <c r="B24" s="190" t="s">
        <v>0</v>
      </c>
      <c r="C24" s="188">
        <v>2583869.28</v>
      </c>
    </row>
    <row r="25" spans="1:3" ht="27" customHeight="1">
      <c r="A25" s="190" t="s">
        <v>6</v>
      </c>
      <c r="B25" s="190" t="s">
        <v>160</v>
      </c>
      <c r="C25" s="188">
        <v>745296</v>
      </c>
    </row>
  </sheetData>
  <sheetProtection/>
  <mergeCells count="1">
    <mergeCell ref="A5:C5"/>
  </mergeCells>
  <printOptions horizontalCentered="1"/>
  <pageMargins left="0.7499999887361302" right="0.7499999887361302" top="0.9999999849815068" bottom="0.9999999849815068" header="0.4999999924907534" footer="0.499999992490753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46.66015625" style="0" customWidth="1"/>
    <col min="2" max="2" width="42.33203125" style="0" customWidth="1"/>
  </cols>
  <sheetData>
    <row r="1" ht="41.25" customHeight="1">
      <c r="A1" s="20" t="s">
        <v>190</v>
      </c>
    </row>
    <row r="2" spans="1:2" ht="81" customHeight="1">
      <c r="A2" s="228" t="s">
        <v>48</v>
      </c>
      <c r="B2" s="228"/>
    </row>
    <row r="3" spans="1:2" ht="21" customHeight="1">
      <c r="A3" s="183"/>
      <c r="B3" s="21"/>
    </row>
    <row r="4" spans="1:2" ht="33" customHeight="1">
      <c r="A4" s="213" t="s">
        <v>213</v>
      </c>
      <c r="B4" s="120" t="s">
        <v>16</v>
      </c>
    </row>
    <row r="5" spans="1:2" ht="39" customHeight="1">
      <c r="A5" s="121" t="s">
        <v>70</v>
      </c>
      <c r="B5" s="122" t="s">
        <v>147</v>
      </c>
    </row>
    <row r="6" spans="1:2" ht="39" customHeight="1">
      <c r="A6" s="121" t="s">
        <v>44</v>
      </c>
      <c r="B6" s="185">
        <v>140000</v>
      </c>
    </row>
    <row r="7" spans="1:5" ht="39" customHeight="1">
      <c r="A7" s="123" t="s">
        <v>180</v>
      </c>
      <c r="B7" s="132">
        <v>0</v>
      </c>
      <c r="E7" s="26"/>
    </row>
    <row r="8" spans="1:3" ht="39" customHeight="1">
      <c r="A8" s="123" t="s">
        <v>106</v>
      </c>
      <c r="B8" s="161">
        <v>20000</v>
      </c>
      <c r="C8" s="14"/>
    </row>
    <row r="9" spans="1:2" ht="39" customHeight="1">
      <c r="A9" s="123" t="s">
        <v>145</v>
      </c>
      <c r="B9" s="161">
        <v>120000</v>
      </c>
    </row>
    <row r="10" spans="1:4" ht="39" customHeight="1">
      <c r="A10" s="124" t="s">
        <v>89</v>
      </c>
      <c r="B10" s="161">
        <v>120000</v>
      </c>
      <c r="C10" s="14"/>
      <c r="D10" s="14"/>
    </row>
    <row r="11" spans="1:4" ht="39" customHeight="1">
      <c r="A11" s="124" t="s">
        <v>30</v>
      </c>
      <c r="B11" s="185">
        <v>0</v>
      </c>
      <c r="C11" s="14"/>
      <c r="D11" s="14"/>
    </row>
    <row r="12" spans="1:2" ht="130.5" customHeight="1">
      <c r="A12" s="248"/>
      <c r="B12" s="248"/>
    </row>
  </sheetData>
  <sheetProtection/>
  <mergeCells count="2">
    <mergeCell ref="A2:B2"/>
    <mergeCell ref="A12:B12"/>
  </mergeCells>
  <printOptions horizontalCentered="1"/>
  <pageMargins left="0.7086614173228347" right="0.7086614173228347" top="0.984251968503937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2019-04-29T07:56:14Z</dcterms:modified>
  <cp:category/>
  <cp:version/>
  <cp:contentType/>
  <cp:contentStatus/>
</cp:coreProperties>
</file>